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 activeTab="1"/>
  </bookViews>
  <sheets>
    <sheet name="Calendario" sheetId="3" r:id="rId1"/>
    <sheet name="Datos a Publicar " sheetId="4" r:id="rId2"/>
  </sheets>
  <definedNames>
    <definedName name="_xlnm._FilterDatabase" localSheetId="0" hidden="1">Calendario!$A$1:$Q$99</definedName>
    <definedName name="Aprobado_y_o_Prorrogable_Automáticamente">Calendario!$T$3:$T$6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  <c r="P3" i="3" s="1"/>
  <c r="M4" i="3"/>
  <c r="P4" i="3" s="1"/>
  <c r="M5" i="3"/>
  <c r="P5" i="3" s="1"/>
  <c r="M6" i="3"/>
  <c r="P6" i="3" s="1"/>
  <c r="M7" i="3"/>
  <c r="P7" i="3" s="1"/>
  <c r="M8" i="3"/>
  <c r="P8" i="3" s="1"/>
  <c r="M9" i="3"/>
  <c r="P9" i="3" s="1"/>
  <c r="M10" i="3"/>
  <c r="P10" i="3" s="1"/>
  <c r="M11" i="3"/>
  <c r="P11" i="3" s="1"/>
  <c r="M12" i="3"/>
  <c r="P12" i="3" s="1"/>
  <c r="M13" i="3"/>
  <c r="P13" i="3" s="1"/>
  <c r="M14" i="3"/>
  <c r="P14" i="3" s="1"/>
  <c r="M15" i="3"/>
  <c r="P15" i="3" s="1"/>
  <c r="M16" i="3"/>
  <c r="P16" i="3" s="1"/>
  <c r="M17" i="3"/>
  <c r="P17" i="3" s="1"/>
  <c r="M18" i="3"/>
  <c r="P18" i="3" s="1"/>
  <c r="M19" i="3"/>
  <c r="P19" i="3" s="1"/>
  <c r="M20" i="3"/>
  <c r="P20" i="3" s="1"/>
  <c r="M21" i="3"/>
  <c r="P21" i="3" s="1"/>
  <c r="M22" i="3"/>
  <c r="P22" i="3" s="1"/>
  <c r="M23" i="3"/>
  <c r="P23" i="3" s="1"/>
  <c r="M24" i="3"/>
  <c r="P24" i="3" s="1"/>
  <c r="M25" i="3"/>
  <c r="P25" i="3" s="1"/>
  <c r="M26" i="3"/>
  <c r="P26" i="3" s="1"/>
  <c r="M27" i="3"/>
  <c r="P27" i="3" s="1"/>
  <c r="M28" i="3"/>
  <c r="P28" i="3" s="1"/>
  <c r="M29" i="3"/>
  <c r="P29" i="3" s="1"/>
  <c r="M30" i="3"/>
  <c r="P30" i="3" s="1"/>
  <c r="M31" i="3"/>
  <c r="P31" i="3" s="1"/>
  <c r="M32" i="3"/>
  <c r="P32" i="3" s="1"/>
  <c r="M33" i="3"/>
  <c r="P33" i="3" s="1"/>
  <c r="M34" i="3"/>
  <c r="P34" i="3" s="1"/>
  <c r="M35" i="3"/>
  <c r="P35" i="3" s="1"/>
  <c r="M36" i="3"/>
  <c r="P36" i="3" s="1"/>
  <c r="M37" i="3"/>
  <c r="P37" i="3" s="1"/>
  <c r="M38" i="3"/>
  <c r="P38" i="3" s="1"/>
  <c r="M39" i="3"/>
  <c r="P39" i="3" s="1"/>
  <c r="M40" i="3"/>
  <c r="P40" i="3" s="1"/>
  <c r="M41" i="3"/>
  <c r="P41" i="3" s="1"/>
  <c r="M42" i="3"/>
  <c r="P42" i="3" s="1"/>
  <c r="M43" i="3"/>
  <c r="P43" i="3" s="1"/>
  <c r="M44" i="3"/>
  <c r="P44" i="3" s="1"/>
  <c r="M45" i="3"/>
  <c r="P45" i="3" s="1"/>
  <c r="M46" i="3"/>
  <c r="P46" i="3" s="1"/>
  <c r="M47" i="3"/>
  <c r="P47" i="3" s="1"/>
  <c r="M48" i="3"/>
  <c r="P48" i="3" s="1"/>
  <c r="M49" i="3"/>
  <c r="P49" i="3" s="1"/>
  <c r="M50" i="3"/>
  <c r="P50" i="3" s="1"/>
  <c r="M51" i="3"/>
  <c r="P51" i="3" s="1"/>
  <c r="M52" i="3"/>
  <c r="P52" i="3" s="1"/>
  <c r="M53" i="3"/>
  <c r="P53" i="3" s="1"/>
  <c r="M54" i="3"/>
  <c r="P54" i="3" s="1"/>
  <c r="M55" i="3"/>
  <c r="P55" i="3" s="1"/>
  <c r="M56" i="3"/>
  <c r="P56" i="3" s="1"/>
  <c r="M57" i="3"/>
  <c r="P57" i="3" s="1"/>
  <c r="M58" i="3"/>
  <c r="P58" i="3" s="1"/>
  <c r="M59" i="3"/>
  <c r="P59" i="3" s="1"/>
  <c r="M60" i="3"/>
  <c r="P60" i="3" s="1"/>
  <c r="M61" i="3"/>
  <c r="P61" i="3" s="1"/>
  <c r="M62" i="3"/>
  <c r="P62" i="3" s="1"/>
  <c r="M63" i="3"/>
  <c r="P63" i="3" s="1"/>
  <c r="M64" i="3"/>
  <c r="P64" i="3" s="1"/>
  <c r="M65" i="3"/>
  <c r="P65" i="3" s="1"/>
  <c r="M66" i="3"/>
  <c r="P66" i="3" s="1"/>
  <c r="M67" i="3"/>
  <c r="P67" i="3" s="1"/>
  <c r="M68" i="3"/>
  <c r="P68" i="3" s="1"/>
  <c r="M69" i="3"/>
  <c r="P69" i="3" s="1"/>
  <c r="M70" i="3"/>
  <c r="P70" i="3" s="1"/>
  <c r="M71" i="3"/>
  <c r="P71" i="3" s="1"/>
  <c r="M72" i="3"/>
  <c r="P72" i="3" s="1"/>
  <c r="M73" i="3"/>
  <c r="P73" i="3" s="1"/>
  <c r="M74" i="3"/>
  <c r="P74" i="3" s="1"/>
  <c r="M75" i="3"/>
  <c r="P75" i="3" s="1"/>
  <c r="M76" i="3"/>
  <c r="P76" i="3" s="1"/>
  <c r="M77" i="3"/>
  <c r="P77" i="3" s="1"/>
  <c r="M78" i="3"/>
  <c r="P78" i="3" s="1"/>
  <c r="M79" i="3"/>
  <c r="P79" i="3" s="1"/>
  <c r="M80" i="3"/>
  <c r="P80" i="3" s="1"/>
  <c r="M81" i="3"/>
  <c r="P81" i="3" s="1"/>
  <c r="M82" i="3"/>
  <c r="P82" i="3" s="1"/>
  <c r="M83" i="3"/>
  <c r="P83" i="3" s="1"/>
  <c r="M84" i="3"/>
  <c r="P84" i="3" s="1"/>
  <c r="M85" i="3"/>
  <c r="P85" i="3" s="1"/>
  <c r="M86" i="3"/>
  <c r="P86" i="3" s="1"/>
  <c r="M87" i="3"/>
  <c r="P87" i="3" s="1"/>
  <c r="M88" i="3"/>
  <c r="P88" i="3" s="1"/>
  <c r="M89" i="3"/>
  <c r="P89" i="3" s="1"/>
  <c r="M90" i="3"/>
  <c r="P90" i="3" s="1"/>
  <c r="M91" i="3"/>
  <c r="P91" i="3" s="1"/>
  <c r="M92" i="3"/>
  <c r="P92" i="3" s="1"/>
  <c r="M93" i="3"/>
  <c r="P93" i="3" s="1"/>
  <c r="M94" i="3"/>
  <c r="P94" i="3" s="1"/>
  <c r="M95" i="3"/>
  <c r="P95" i="3" s="1"/>
  <c r="M96" i="3"/>
  <c r="P96" i="3" s="1"/>
  <c r="M97" i="3"/>
  <c r="P97" i="3" s="1"/>
  <c r="M98" i="3"/>
  <c r="P98" i="3" s="1"/>
  <c r="M99" i="3"/>
  <c r="P99" i="3" s="1"/>
  <c r="M2" i="3"/>
  <c r="P2" i="3" s="1"/>
  <c r="Q3" i="3" l="1"/>
  <c r="Q4" i="3"/>
  <c r="Q5" i="3"/>
  <c r="Q6" i="3"/>
  <c r="Q7" i="3"/>
  <c r="Q10" i="3"/>
  <c r="Q11" i="3"/>
  <c r="Q12" i="3"/>
  <c r="Q18" i="3"/>
  <c r="Q19" i="3"/>
  <c r="Q20" i="3"/>
  <c r="Q21" i="3"/>
  <c r="Q22" i="3"/>
  <c r="Q27" i="3"/>
  <c r="Q28" i="3"/>
  <c r="Q33" i="3"/>
  <c r="Q34" i="3"/>
  <c r="Q45" i="3"/>
  <c r="Q46" i="3"/>
  <c r="Q47" i="3"/>
  <c r="Q49" i="3"/>
  <c r="Q50" i="3"/>
  <c r="Q60" i="3"/>
  <c r="Q61" i="3"/>
  <c r="Q62" i="3"/>
  <c r="Q63" i="3"/>
  <c r="Q66" i="3"/>
  <c r="Q67" i="3"/>
  <c r="Q68" i="3"/>
  <c r="Q69" i="3"/>
  <c r="Q70" i="3"/>
  <c r="Q95" i="3"/>
  <c r="Q96" i="3"/>
  <c r="Q99" i="3"/>
  <c r="Q2" i="3"/>
  <c r="U8" i="3" l="1"/>
  <c r="Q35" i="3" l="1"/>
  <c r="Q51" i="3"/>
  <c r="Q83" i="3"/>
  <c r="Q23" i="3"/>
  <c r="Q71" i="3"/>
  <c r="Q65" i="3"/>
  <c r="Q82" i="3"/>
  <c r="Q36" i="3"/>
  <c r="Q52" i="3"/>
  <c r="Q84" i="3"/>
  <c r="Q37" i="3"/>
  <c r="Q53" i="3"/>
  <c r="Q85" i="3"/>
  <c r="Q39" i="3"/>
  <c r="Q87" i="3"/>
  <c r="Q16" i="3"/>
  <c r="Q38" i="3"/>
  <c r="Q54" i="3"/>
  <c r="Q86" i="3"/>
  <c r="Q55" i="3"/>
  <c r="Q48" i="3"/>
  <c r="Q98" i="3"/>
  <c r="Q8" i="3"/>
  <c r="Q24" i="3"/>
  <c r="Q40" i="3"/>
  <c r="Q56" i="3"/>
  <c r="Q72" i="3"/>
  <c r="Q88" i="3"/>
  <c r="Q75" i="3"/>
  <c r="Q76" i="3"/>
  <c r="Q80" i="3"/>
  <c r="Q81" i="3"/>
  <c r="Q9" i="3"/>
  <c r="Q25" i="3"/>
  <c r="Q41" i="3"/>
  <c r="Q57" i="3"/>
  <c r="Q73" i="3"/>
  <c r="Q89" i="3"/>
  <c r="Q26" i="3"/>
  <c r="Q58" i="3"/>
  <c r="Q74" i="3"/>
  <c r="Q90" i="3"/>
  <c r="Q43" i="3"/>
  <c r="Q91" i="3"/>
  <c r="Q92" i="3"/>
  <c r="Q78" i="3"/>
  <c r="Q42" i="3"/>
  <c r="Q59" i="3"/>
  <c r="Q77" i="3"/>
  <c r="Q44" i="3"/>
  <c r="Q94" i="3"/>
  <c r="Q64" i="3"/>
  <c r="Q13" i="3"/>
  <c r="Q29" i="3"/>
  <c r="Q93" i="3"/>
  <c r="Q32" i="3"/>
  <c r="Q14" i="3"/>
  <c r="Q30" i="3"/>
  <c r="Q15" i="3"/>
  <c r="Q31" i="3"/>
  <c r="Q79" i="3"/>
  <c r="Q97" i="3"/>
  <c r="Q17" i="3"/>
</calcChain>
</file>

<file path=xl/sharedStrings.xml><?xml version="1.0" encoding="utf-8"?>
<sst xmlns="http://schemas.openxmlformats.org/spreadsheetml/2006/main" count="624" uniqueCount="226">
  <si>
    <t>CodigoRegion</t>
  </si>
  <si>
    <t>Comuna Sede</t>
  </si>
  <si>
    <t>CodProyecto</t>
  </si>
  <si>
    <t>Nombre</t>
  </si>
  <si>
    <t>FechaInicio</t>
  </si>
  <si>
    <t>FechaTermino</t>
  </si>
  <si>
    <t xml:space="preserve">Nemo </t>
  </si>
  <si>
    <t>CodInstitucion</t>
  </si>
  <si>
    <t>NombreInstitucion</t>
  </si>
  <si>
    <t>Convenio/Prorroga</t>
  </si>
  <si>
    <t>Evaluacion desempeño</t>
  </si>
  <si>
    <t>Plazo Evaluación</t>
  </si>
  <si>
    <t>Dias faltantes</t>
  </si>
  <si>
    <t>Calificación</t>
  </si>
  <si>
    <t>Fecha acta evaluacion</t>
  </si>
  <si>
    <t>Alerta (plazo vencido)</t>
  </si>
  <si>
    <t>Resultado de la Evaluación</t>
  </si>
  <si>
    <r>
      <t>Recomendación Final en Pauta de Evaluación</t>
    </r>
    <r>
      <rPr>
        <sz val="9"/>
        <color rgb="FFFFFFFF"/>
        <rFont val="Verdana"/>
        <family val="2"/>
      </rPr>
      <t> </t>
    </r>
  </si>
  <si>
    <t>6 REGIÓN DE VALPARAÍSO</t>
  </si>
  <si>
    <t>VALPARAÍSO</t>
  </si>
  <si>
    <t>SBC - VALPARAISO</t>
  </si>
  <si>
    <t xml:space="preserve">SBC </t>
  </si>
  <si>
    <t>ASOCIACION CRISTIANA DE JOVENES DE VALPARAISO</t>
  </si>
  <si>
    <r>
      <t>Criterio</t>
    </r>
    <r>
      <rPr>
        <sz val="9"/>
        <color rgb="FF000000"/>
        <rFont val="Verdana"/>
        <family val="2"/>
      </rPr>
      <t> </t>
    </r>
  </si>
  <si>
    <r>
      <t>Rango Puntaje Corte</t>
    </r>
    <r>
      <rPr>
        <sz val="9"/>
        <color rgb="FF000000"/>
        <rFont val="Verdana"/>
        <family val="2"/>
      </rPr>
      <t> </t>
    </r>
  </si>
  <si>
    <t>QUILLOTA</t>
  </si>
  <si>
    <t>PLA - QUILLOTA</t>
  </si>
  <si>
    <t xml:space="preserve">PLA </t>
  </si>
  <si>
    <t>Aprobado y/o Prorrogable Automáticamente </t>
  </si>
  <si>
    <t>≥3 </t>
  </si>
  <si>
    <t>MCA - QUILLOTA</t>
  </si>
  <si>
    <t xml:space="preserve">MCA </t>
  </si>
  <si>
    <t>Aprobado con Observaciones </t>
  </si>
  <si>
    <t>2,9 – 2,4 </t>
  </si>
  <si>
    <t>&gt;=2.4</t>
  </si>
  <si>
    <t>MCA - VALPARAISO</t>
  </si>
  <si>
    <t>Aprobado con Deficiencias a Corregir </t>
  </si>
  <si>
    <t>2,39 – 2,0  </t>
  </si>
  <si>
    <t>&gt;=2</t>
  </si>
  <si>
    <t>SAN ANTONIO</t>
  </si>
  <si>
    <t>PLA - SAN ANTONIO</t>
  </si>
  <si>
    <t>PLA</t>
  </si>
  <si>
    <t>ORGANIZACIÓN COMUNITARIA FUNCIONAL CENTRO CULTURAL Y EDUCACIONAL ARCADIA</t>
  </si>
  <si>
    <t>Reprobado y/o No prorrogable automáticamente </t>
  </si>
  <si>
    <t>≤1,99 </t>
  </si>
  <si>
    <t>MCA - SAN ANTONIO</t>
  </si>
  <si>
    <t>PMM - QUILLOTA</t>
  </si>
  <si>
    <t xml:space="preserve">PMM </t>
  </si>
  <si>
    <t>FECHA ACTUAL</t>
  </si>
  <si>
    <t>SAN FELIPE</t>
  </si>
  <si>
    <t>PMM - SAN FELIPE</t>
  </si>
  <si>
    <t>PMM</t>
  </si>
  <si>
    <t>VIÑA DEL MAR</t>
  </si>
  <si>
    <t>ASR - VALPARAISO</t>
  </si>
  <si>
    <t xml:space="preserve">ALA </t>
  </si>
  <si>
    <t>FUNDACION TIERRA DE ESPERANZA</t>
  </si>
  <si>
    <t>ALA - VALPARAISO</t>
  </si>
  <si>
    <t>QUILPUÉ</t>
  </si>
  <si>
    <t>PMM - QUILPUE</t>
  </si>
  <si>
    <t>PLA - PROGRAMA DE LIBERTAD ASISTIDA - PLA VALPARAÍSO</t>
  </si>
  <si>
    <t>PSA - PROGRAMA DE SALIDAS ALTERNATIVAS - PSA VALPARAISO SAN ANTONIO</t>
  </si>
  <si>
    <t xml:space="preserve">PSA </t>
  </si>
  <si>
    <t>PLE - VALPARAISO</t>
  </si>
  <si>
    <t>PLE</t>
  </si>
  <si>
    <t>PLE - QUILLOTA</t>
  </si>
  <si>
    <t xml:space="preserve">ASE - VALPARISO </t>
  </si>
  <si>
    <t>ASE</t>
  </si>
  <si>
    <t>7 REGIÓN DEL LIBERTADOR GENERAL BERNARDO O'HIGGINS</t>
  </si>
  <si>
    <t>GRANEROS</t>
  </si>
  <si>
    <t>ASE - CIP CRC CRESERES GRANEROS</t>
  </si>
  <si>
    <t>FUNDACION CRESERES</t>
  </si>
  <si>
    <t>SAN FERNANDO</t>
  </si>
  <si>
    <t>ASE - CRESERES SAN FERNANDO</t>
  </si>
  <si>
    <t>RANCAGUA</t>
  </si>
  <si>
    <t>PLA - CACHAPOAL</t>
  </si>
  <si>
    <t>CORPORACIÓN DE OPORTUNIDAD Y ACCION SOLIDARIA OPCION</t>
  </si>
  <si>
    <t>MCA - CACHAPOAL</t>
  </si>
  <si>
    <t>MCA</t>
  </si>
  <si>
    <t>PMM - HERNAN EMERES YEVENES</t>
  </si>
  <si>
    <t>CORP. DESARR.SOC.ASOC.CRIST.DE JOVENES</t>
  </si>
  <si>
    <t>PLE - O´HIGGINS</t>
  </si>
  <si>
    <t xml:space="preserve">PLE </t>
  </si>
  <si>
    <t>PMM - RANCAGUA</t>
  </si>
  <si>
    <t>ALA - PIL OHIGGINS</t>
  </si>
  <si>
    <t>ASR - PIL OHIGGINS</t>
  </si>
  <si>
    <t>ALA</t>
  </si>
  <si>
    <t>8 REGIÓN DEL MAULE</t>
  </si>
  <si>
    <t>CURICÓ</t>
  </si>
  <si>
    <t>ASE - CRESERES CURICO</t>
  </si>
  <si>
    <t xml:space="preserve">ASE </t>
  </si>
  <si>
    <t>FUNDACIÓN CRESERES</t>
  </si>
  <si>
    <t>LINARES</t>
  </si>
  <si>
    <t>ASE - LINARES</t>
  </si>
  <si>
    <t xml:space="preserve">CORPORACIÓN OPCIÓN </t>
  </si>
  <si>
    <t>CAUQUENES</t>
  </si>
  <si>
    <t>PMM - CAUQUENES</t>
  </si>
  <si>
    <t>PMM - LINARES</t>
  </si>
  <si>
    <t>TALCA</t>
  </si>
  <si>
    <t>PMM - LLEQUEN TALCA</t>
  </si>
  <si>
    <t>CORPORACION DE APOYO A LA NINEZ Y JUVENTUD EN RIESGO SOCIAL CORPORACION LLEQUEN</t>
  </si>
  <si>
    <t>PMM - BALDOMERO LILLO</t>
  </si>
  <si>
    <t>CORPORACIÓN SERVICIO PAZ Y JUSTICIA - SERPAJ CHILE</t>
  </si>
  <si>
    <t>ASR - PIL PROGRAMA DE INTERMEDIACIÓN LABORAL</t>
  </si>
  <si>
    <t>CORPORACIÓN EDUCACIONAL ABATE MOLINA DE TALCA</t>
  </si>
  <si>
    <t>ALA - PIL PROGRAMA DE INTERMEDIACIÓN LABORAL</t>
  </si>
  <si>
    <t>PLE - PROGRAMA DE LIBERTAD ASISTIDA ESPECIAL - PLE PROGRAMA DE LIBERTAD ASISTIDA ESPECIAL PROVINC...</t>
  </si>
  <si>
    <t>10 REGIÓN DEL BIOBÍO</t>
  </si>
  <si>
    <t>CONCEPCIÓN</t>
  </si>
  <si>
    <t>ASR - PIL LA ESPERANZA</t>
  </si>
  <si>
    <t>MISION EVANGELICA SAN PABLO DE CHILE</t>
  </si>
  <si>
    <t>ALA - PIL LA ESPERANZA</t>
  </si>
  <si>
    <t>LOS ÁNGELES</t>
  </si>
  <si>
    <t>PMM - PROVINCIA BIOBIO</t>
  </si>
  <si>
    <t>CORONEL</t>
  </si>
  <si>
    <t>PMM - PROVINCIA DE ARAUCO LOTA Y CORONEL</t>
  </si>
  <si>
    <t>SAN PEDRO DE LA PAZ</t>
  </si>
  <si>
    <t>PMM - SAN PEDRO DE LA PAZ</t>
  </si>
  <si>
    <t xml:space="preserve">PMM - CONCEPCION COSTA </t>
  </si>
  <si>
    <t xml:space="preserve">ASE - SAN PABLO </t>
  </si>
  <si>
    <t xml:space="preserve">ASE - CIP CRC  </t>
  </si>
  <si>
    <t xml:space="preserve">ASE - CONCEPCION COSTA </t>
  </si>
  <si>
    <t>11 REGIÓN DE LA ARAUCANÍA</t>
  </si>
  <si>
    <t>TEMUCO</t>
  </si>
  <si>
    <t>MCA - CAUTIN</t>
  </si>
  <si>
    <t>FUNDACIÓN TIERRA DE ESPERANZA</t>
  </si>
  <si>
    <t>VILLARRICA</t>
  </si>
  <si>
    <t>PLA - KIMELTU</t>
  </si>
  <si>
    <t>CENTRO DE INICIATIVA EMPRESARIAL - CIEM VILLARRICA</t>
  </si>
  <si>
    <t>MCA - AMULEN</t>
  </si>
  <si>
    <t>ANGOL</t>
  </si>
  <si>
    <t>PMM - CIUDAD DEL NIÑO ANGOL</t>
  </si>
  <si>
    <t>FUNDACIÓN CIUDAD DEL NIÑO EX CONSEJO DE DEFENSA DEL NINO</t>
  </si>
  <si>
    <t>ASR - PIL PROYECTO DE INTERMEDIACIÓN LABORAL PIL ARAUCANÍA</t>
  </si>
  <si>
    <t>ALA - PIL PROYECTO DE INTERMEDIACIÓN LABORAL PIL ARAUCANÍA</t>
  </si>
  <si>
    <t>PMM - PROGRAMA MULTIMODAL - CAUTIN LAFKEN</t>
  </si>
  <si>
    <t>PLE - PROGRAMA DE LIBERTAD ASISTIDA ESPECIAL - ANTULAFQUEN</t>
  </si>
  <si>
    <t>PLE - PROGRAMA DE LIBERTAD ASISTIDA ESPECIAL - ARAUCANIA CENTRO</t>
  </si>
  <si>
    <t>13 REGIÓN DE LOS LAGOS</t>
  </si>
  <si>
    <t>OSORNO</t>
  </si>
  <si>
    <t>PMM - CIUDAD DEL NIÑO OSORNO</t>
  </si>
  <si>
    <t>PUERTO MONTT</t>
  </si>
  <si>
    <t>PMM - CIUDAD DEL NIÑO LLANQUIHUE PALENA</t>
  </si>
  <si>
    <t>PMM - PROYECTA CHILOE</t>
  </si>
  <si>
    <t>ORGANIZACIÓN NO GUBERNAMENTAL DE DESARROLLO HUMANO O.N.G. PROYECTA</t>
  </si>
  <si>
    <t>ASR - PIL CIUDAD DEL NIÑO LOS LAGOS</t>
  </si>
  <si>
    <t>ALA - PIL CIUDAD DEL NIÑO LOS LAGOS</t>
  </si>
  <si>
    <t>14 REGIÓN DE AYSÉN DEL GENERAL CARLOS IBÁÑEZ DEL CAMPO</t>
  </si>
  <si>
    <t>COYHAIQUE</t>
  </si>
  <si>
    <t>ASE - PROFESOR MANUEL GUERRERO</t>
  </si>
  <si>
    <t>PMM - PROGRAMA MULTIMODAL AYSEN</t>
  </si>
  <si>
    <t>ASR - PIL AYSÉN</t>
  </si>
  <si>
    <t>ALA - PIL AYSÉN</t>
  </si>
  <si>
    <t>15 REGIÓN DE MAGALLANES Y DE LA ANTÁRTICA CHILENA</t>
  </si>
  <si>
    <t>PUNTA ARENAS</t>
  </si>
  <si>
    <t>PMM - MAGALLANES</t>
  </si>
  <si>
    <t>ASR - PIL MAGALLANES</t>
  </si>
  <si>
    <t>ALA - PIL MAGALLANES</t>
  </si>
  <si>
    <t>16 REGIÓN METROPOLITANA DE SANTIAGO</t>
  </si>
  <si>
    <t>PUENTE ALTO</t>
  </si>
  <si>
    <t>ASE - PUENTE ALTO</t>
  </si>
  <si>
    <t>PROVIDENCIA</t>
  </si>
  <si>
    <t>ASR - PIL PROGRAMA DE APOYO PSICOSOCIAL PARA ADOLESCENTES PRIVADOS DE LIBERTAD Y EN EL MEDIO LIBRE</t>
  </si>
  <si>
    <t>FUNDACIÓN PROYECTO B</t>
  </si>
  <si>
    <t xml:space="preserve">16 REGIÓN METROPOLITANA DE SANTIAGO </t>
  </si>
  <si>
    <t>ALA - PIL APRESTO LABORAL PARA ADOLESCENTES PRIVADOS DE LIBERTAD Y EN EL MEDIO LIBRE</t>
  </si>
  <si>
    <t>QUILICURA</t>
  </si>
  <si>
    <t>FUNDACIÓN REINVENTARSE</t>
  </si>
  <si>
    <t>ESTACIÓN CENTRAL</t>
  </si>
  <si>
    <t>PMM - PROGRAMA MULTIMODAL - PMM CIUDAD DEL NINO CENTRO PONIENTE</t>
  </si>
  <si>
    <t>PMM - PROGRAMA MULTIMODAL - PMM QUILICURA CHACABUCO</t>
  </si>
  <si>
    <t>FUNDACIÓN NACIONAL PARA LA DEFENSA ECOLOGICA DEL MENOR DE EDAD FUNDACION (DEM)</t>
  </si>
  <si>
    <t>RECOLETA</t>
  </si>
  <si>
    <t>PMM - PROGRAMA MULTIMODAL - PMM NORTE</t>
  </si>
  <si>
    <t>SAN BERNARDO</t>
  </si>
  <si>
    <t>PMM - PROGRAMA MULTIMODAL - PMM PROVINCIA DEL MAIPO</t>
  </si>
  <si>
    <t>PMM - PROGRAMA MULTIMODAL - PMM PROVINCIA CORDILLERA</t>
  </si>
  <si>
    <t>LA FLORIDA</t>
  </si>
  <si>
    <t>PMM - PROGRAMA MULTIMODAL - PMM LA FLORIDA MACUL</t>
  </si>
  <si>
    <t>ÑUÑOA</t>
  </si>
  <si>
    <t>PMM - PROGRAMA MULTIMODAL - PMM ORIENTE</t>
  </si>
  <si>
    <t>LA PINTANA</t>
  </si>
  <si>
    <t>PMM - PROGRAMA MULTIMODAL - PMM LA PINTANA EL BOSQUE</t>
  </si>
  <si>
    <t>SAN JOAQUÍN</t>
  </si>
  <si>
    <t>PMM - PROGRAMA MULTIMODAL - PMM SUR UNO</t>
  </si>
  <si>
    <t>PEDRO AGUIRRE CERDA</t>
  </si>
  <si>
    <t>PMM - PROGRAMA MULTIMODAL - PMM SUR DOS</t>
  </si>
  <si>
    <t>MAIPÚ</t>
  </si>
  <si>
    <t>PMM - PROGRAMA MULTIMODAL - PMM MAIPÚ CERRILLOS</t>
  </si>
  <si>
    <t>MELIPILLA</t>
  </si>
  <si>
    <t>PMM - PROGRAMA MULTIMODAL - PMM TALAGANTE</t>
  </si>
  <si>
    <t>PLE - PROGRAMA DE LIBERTAD ASISTIDA ESPECIAL - PLE PROVINCIA DEL MAIPO</t>
  </si>
  <si>
    <t>PLE - PROGRAMA DE LIBERTAD ASISTIDA ESPECIAL - PLE CHACABUCO QUILICURA</t>
  </si>
  <si>
    <t>PLE - PROGRAMA DE LIBERTAD ASISTIDA ESPECIAL - PLE NORTE</t>
  </si>
  <si>
    <t>PLE - PROGRAMA DE LIBERTAD ASISTIDA ESPECIAL - PLE PROVINCIA CORDILLERA</t>
  </si>
  <si>
    <t>PLE - PROGRAMA DE LIBERTAD ASISTIDA ESPECIAL - PLE ORIENTE</t>
  </si>
  <si>
    <t>LA CISTERNA</t>
  </si>
  <si>
    <t>PLE - PROGRAMA DE LIBERTAD ASISTIDA ESPECIAL - PLE SUR</t>
  </si>
  <si>
    <t>PUDAHUEL</t>
  </si>
  <si>
    <t>PLE - PROGRAMA DE LIBERTAD ASISTIDA ESPECIAL - PLE PONIENTE</t>
  </si>
  <si>
    <t>PLE - PROGRAMA DE LIBERTAD ASISTIDA ESPECIAL - PLE CENTRO PONIENTE</t>
  </si>
  <si>
    <t>PLE - PROGRAMA DE LIBERTAD ASISTIDA ESPECIAL - PLE LA PINTANA EL BOSQUE</t>
  </si>
  <si>
    <t>CERRO NAVIA</t>
  </si>
  <si>
    <t>PMM - PROGRAMA MULTIMODAL - PMM PONIENTE</t>
  </si>
  <si>
    <t>PMM - PROGRAMA MULTIMODAL - PMM CIUDAD DEL NINO RENCA PUDAHUEL</t>
  </si>
  <si>
    <t>12 REGIÓN DE LOS RÍOS</t>
  </si>
  <si>
    <t>VALDIVIA</t>
  </si>
  <si>
    <t>PMM - CIUDAD DE NIÑO VALDIVIA</t>
  </si>
  <si>
    <t>ALA - PIL CIUDAD DEL NIÑO VALDIVIA</t>
  </si>
  <si>
    <t>ASR - PIL CIUDAD DEL NIÑO VALDIVIA</t>
  </si>
  <si>
    <t>9 REGIÓN DE ÑUBLE</t>
  </si>
  <si>
    <t>CHILLÁN</t>
  </si>
  <si>
    <t>ASR - PIL LLEQUEN ÑUBLE</t>
  </si>
  <si>
    <t>ALA - PIL LLEQUEN ÑUBLE</t>
  </si>
  <si>
    <t>PMM - LLEQUEN ÑUBLE</t>
  </si>
  <si>
    <t>Código Región</t>
  </si>
  <si>
    <t xml:space="preserve">Región </t>
  </si>
  <si>
    <t xml:space="preserve">Código Proyecto </t>
  </si>
  <si>
    <t xml:space="preserve">Modelo </t>
  </si>
  <si>
    <t xml:space="preserve">Nombre del Proyecto </t>
  </si>
  <si>
    <t xml:space="preserve">Fecha Evalaución </t>
  </si>
  <si>
    <t>MAULE</t>
  </si>
  <si>
    <t>ARAUCANÍA</t>
  </si>
  <si>
    <t xml:space="preserve">METROPOLITANA </t>
  </si>
  <si>
    <t>LOS RÍOS</t>
  </si>
  <si>
    <t>O'HIGGINS</t>
  </si>
  <si>
    <t>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</si>
</sst>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\ &quot;dias&quot;"/>
  </numFmts>
  <fonts count="11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FFFFFF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8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80"/>
      </bottom>
      <diagonal/>
    </border>
    <border>
      <left style="thin">
        <color rgb="FF00000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thin">
        <color rgb="FF000000"/>
      </right>
      <top style="medium">
        <color rgb="FF000080"/>
      </top>
      <bottom style="medium">
        <color rgb="FF000080"/>
      </bottom>
      <diagonal/>
    </border>
    <border>
      <left style="thin">
        <color rgb="FF000000"/>
      </left>
      <right style="medium">
        <color rgb="FF000080"/>
      </right>
      <top style="medium">
        <color rgb="FF000080"/>
      </top>
      <bottom style="thin">
        <color rgb="FF000000"/>
      </bottom>
      <diagonal/>
    </border>
    <border>
      <left style="medium">
        <color rgb="FF000080"/>
      </left>
      <right style="thin">
        <color rgb="FF000000"/>
      </right>
      <top style="medium">
        <color rgb="FF000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14" fontId="1" fillId="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14" fontId="2" fillId="0" borderId="2" xfId="0" applyNumberFormat="1" applyFont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14" fontId="2" fillId="4" borderId="2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7" fillId="5" borderId="0" xfId="0" applyFont="1" applyFill="1" applyAlignment="1">
      <alignment horizontal="justify" vertical="center" wrapText="1"/>
    </xf>
    <xf numFmtId="14" fontId="0" fillId="5" borderId="0" xfId="0" applyNumberFormat="1" applyFill="1"/>
    <xf numFmtId="2" fontId="8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99"/>
  <sheetViews>
    <sheetView workbookViewId="0">
      <selection activeCell="C10" sqref="C10:C98"/>
    </sheetView>
  </sheetViews>
  <sheetFormatPr baseColWidth="10" defaultColWidth="11.453125" defaultRowHeight="14.5" x14ac:dyDescent="0.35"/>
  <cols>
    <col min="1" max="1" width="46.81640625" style="5" customWidth="1"/>
    <col min="2" max="2" width="18" customWidth="1"/>
    <col min="3" max="3" width="10.54296875" style="7" customWidth="1"/>
    <col min="4" max="4" width="75" customWidth="1"/>
    <col min="5" max="6" width="11.453125" style="7"/>
    <col min="7" max="7" width="5.81640625" style="7" bestFit="1" customWidth="1"/>
    <col min="8" max="8" width="15.453125" style="7" bestFit="1" customWidth="1"/>
    <col min="9" max="9" width="46.1796875" style="5" customWidth="1"/>
    <col min="10" max="11" width="18.26953125" style="7" hidden="1" customWidth="1"/>
    <col min="12" max="12" width="11.453125" style="7"/>
    <col min="13" max="13" width="0" style="7" hidden="1" customWidth="1"/>
    <col min="14" max="14" width="10.81640625" style="7" customWidth="1"/>
    <col min="15" max="16" width="11.54296875" style="7" customWidth="1"/>
    <col min="17" max="17" width="25.54296875" customWidth="1"/>
    <col min="20" max="20" width="24.54296875" customWidth="1"/>
    <col min="21" max="21" width="15.81640625" customWidth="1"/>
  </cols>
  <sheetData>
    <row r="1" spans="1:22" ht="26.5" thickBot="1" x14ac:dyDescent="0.4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3" t="s">
        <v>7</v>
      </c>
      <c r="I1" s="15" t="s">
        <v>8</v>
      </c>
      <c r="J1" s="10" t="s">
        <v>9</v>
      </c>
      <c r="K1" s="14" t="s">
        <v>10</v>
      </c>
      <c r="L1" s="9" t="s">
        <v>11</v>
      </c>
      <c r="M1" s="9" t="s">
        <v>12</v>
      </c>
      <c r="N1" s="45" t="s">
        <v>13</v>
      </c>
      <c r="O1" s="23" t="s">
        <v>14</v>
      </c>
      <c r="P1" s="23" t="s">
        <v>15</v>
      </c>
      <c r="Q1" s="46" t="s">
        <v>16</v>
      </c>
      <c r="T1" s="48" t="s">
        <v>17</v>
      </c>
      <c r="U1" s="49"/>
    </row>
    <row r="2" spans="1:22" ht="23.5" hidden="1" thickBot="1" x14ac:dyDescent="0.4">
      <c r="A2" s="4" t="s">
        <v>18</v>
      </c>
      <c r="B2" s="2" t="s">
        <v>19</v>
      </c>
      <c r="C2" s="6">
        <v>1051356</v>
      </c>
      <c r="D2" s="2" t="s">
        <v>20</v>
      </c>
      <c r="E2" s="8">
        <v>44621</v>
      </c>
      <c r="F2" s="8">
        <v>45353</v>
      </c>
      <c r="G2" s="6" t="s">
        <v>21</v>
      </c>
      <c r="H2" s="12">
        <v>250</v>
      </c>
      <c r="I2" s="16" t="s">
        <v>22</v>
      </c>
      <c r="J2" s="12"/>
      <c r="K2" s="12"/>
      <c r="L2" s="11">
        <v>45292</v>
      </c>
      <c r="M2" s="47">
        <f ca="1">L2-TODAY()</f>
        <v>-276</v>
      </c>
      <c r="N2" s="38">
        <v>3.0449999999999999</v>
      </c>
      <c r="O2" s="38"/>
      <c r="P2" s="44" t="str">
        <f ca="1">IF(OR(M2&gt;15,N2&gt;0),"",IF(M2&gt;1,"⚠‍","🚨"))</f>
        <v/>
      </c>
      <c r="Q2" s="24" t="str">
        <f>IF(N2&gt;=3,"Aprobado y/o Prorrogable Automáticamente",IF(N2&gt;=2.4,"Aprobado con Observaciones",IF(N2&gt;=2,"Aprobado con Deficiencias a Corregir",IF(AND(N2&lt;2,L2&lt;$U$8),"Reprobado y/o No prorrogable automáticamente", "En plazo"))))</f>
        <v>Aprobado y/o Prorrogable Automáticamente</v>
      </c>
      <c r="T2" s="17" t="s">
        <v>23</v>
      </c>
      <c r="U2" s="18" t="s">
        <v>24</v>
      </c>
    </row>
    <row r="3" spans="1:22" ht="23.5" hidden="1" thickBot="1" x14ac:dyDescent="0.4">
      <c r="A3" s="4" t="s">
        <v>18</v>
      </c>
      <c r="B3" s="2" t="s">
        <v>25</v>
      </c>
      <c r="C3" s="6">
        <v>1051357</v>
      </c>
      <c r="D3" s="2" t="s">
        <v>26</v>
      </c>
      <c r="E3" s="8">
        <v>44682</v>
      </c>
      <c r="F3" s="8">
        <v>45414</v>
      </c>
      <c r="G3" s="6" t="s">
        <v>27</v>
      </c>
      <c r="H3" s="12">
        <v>250</v>
      </c>
      <c r="I3" s="16" t="s">
        <v>22</v>
      </c>
      <c r="J3" s="12"/>
      <c r="K3" s="12"/>
      <c r="L3" s="11">
        <v>45323</v>
      </c>
      <c r="M3" s="47">
        <f t="shared" ref="M3:M66" ca="1" si="0">L3-TODAY()</f>
        <v>-245</v>
      </c>
      <c r="N3" s="38">
        <v>3.08</v>
      </c>
      <c r="O3" s="38"/>
      <c r="P3" s="44" t="str">
        <f t="shared" ref="P3:P66" ca="1" si="1">IF(OR(M3&gt;15,N3&gt;0),"",IF(M3&gt;1,"⚠‍","🚨"))</f>
        <v/>
      </c>
      <c r="Q3" s="24" t="str">
        <f t="shared" ref="Q3:Q66" si="2">IF(N3&gt;=3,"Aprobado y/o Prorrogable Automáticamente",IF(N3&gt;=2.4,"Aprobado con Observaciones",IF(N3&gt;=2,"Aprobado con Deficiencias a Corregir",IF(AND(N3&lt;2,L3&lt;$U$8),"Reprobado y/o No prorrogable automáticamente", "En plazo"))))</f>
        <v>Aprobado y/o Prorrogable Automáticamente</v>
      </c>
      <c r="T3" s="19" t="s">
        <v>28</v>
      </c>
      <c r="U3" s="20" t="s">
        <v>29</v>
      </c>
    </row>
    <row r="4" spans="1:22" ht="23.5" hidden="1" thickBot="1" x14ac:dyDescent="0.4">
      <c r="A4" s="4" t="s">
        <v>18</v>
      </c>
      <c r="B4" s="2" t="s">
        <v>25</v>
      </c>
      <c r="C4" s="6">
        <v>1051358</v>
      </c>
      <c r="D4" s="2" t="s">
        <v>30</v>
      </c>
      <c r="E4" s="8">
        <v>44682</v>
      </c>
      <c r="F4" s="8">
        <v>45414</v>
      </c>
      <c r="G4" s="6" t="s">
        <v>31</v>
      </c>
      <c r="H4" s="12">
        <v>250</v>
      </c>
      <c r="I4" s="16" t="s">
        <v>22</v>
      </c>
      <c r="J4" s="12"/>
      <c r="K4" s="12"/>
      <c r="L4" s="11">
        <v>45323</v>
      </c>
      <c r="M4" s="47">
        <f t="shared" ca="1" si="0"/>
        <v>-245</v>
      </c>
      <c r="N4" s="38">
        <v>3.395</v>
      </c>
      <c r="O4" s="38"/>
      <c r="P4" s="44" t="str">
        <f t="shared" ca="1" si="1"/>
        <v/>
      </c>
      <c r="Q4" s="24" t="str">
        <f t="shared" si="2"/>
        <v>Aprobado y/o Prorrogable Automáticamente</v>
      </c>
      <c r="T4" s="19" t="s">
        <v>32</v>
      </c>
      <c r="U4" s="20" t="s">
        <v>33</v>
      </c>
      <c r="V4" t="s">
        <v>34</v>
      </c>
    </row>
    <row r="5" spans="1:22" ht="23.5" hidden="1" thickBot="1" x14ac:dyDescent="0.4">
      <c r="A5" s="4" t="s">
        <v>18</v>
      </c>
      <c r="B5" s="2" t="s">
        <v>19</v>
      </c>
      <c r="C5" s="6">
        <v>1051359</v>
      </c>
      <c r="D5" s="2" t="s">
        <v>35</v>
      </c>
      <c r="E5" s="8">
        <v>44682</v>
      </c>
      <c r="F5" s="8">
        <v>45414</v>
      </c>
      <c r="G5" s="6" t="s">
        <v>31</v>
      </c>
      <c r="H5" s="12">
        <v>250</v>
      </c>
      <c r="I5" s="16" t="s">
        <v>22</v>
      </c>
      <c r="J5" s="12"/>
      <c r="K5" s="12"/>
      <c r="L5" s="11">
        <v>45323</v>
      </c>
      <c r="M5" s="47">
        <f t="shared" ca="1" si="0"/>
        <v>-245</v>
      </c>
      <c r="N5" s="38">
        <v>3.718</v>
      </c>
      <c r="O5" s="38"/>
      <c r="P5" s="44" t="str">
        <f t="shared" ca="1" si="1"/>
        <v/>
      </c>
      <c r="Q5" s="24" t="str">
        <f t="shared" si="2"/>
        <v>Aprobado y/o Prorrogable Automáticamente</v>
      </c>
      <c r="T5" s="19" t="s">
        <v>36</v>
      </c>
      <c r="U5" s="20" t="s">
        <v>37</v>
      </c>
      <c r="V5" t="s">
        <v>38</v>
      </c>
    </row>
    <row r="6" spans="1:22" ht="34.5" hidden="1" x14ac:dyDescent="0.35">
      <c r="A6" s="4" t="s">
        <v>18</v>
      </c>
      <c r="B6" s="2" t="s">
        <v>39</v>
      </c>
      <c r="C6" s="6">
        <v>1051360</v>
      </c>
      <c r="D6" s="2" t="s">
        <v>40</v>
      </c>
      <c r="E6" s="8">
        <v>44682</v>
      </c>
      <c r="F6" s="8">
        <v>45414</v>
      </c>
      <c r="G6" s="6" t="s">
        <v>41</v>
      </c>
      <c r="H6" s="12">
        <v>6931</v>
      </c>
      <c r="I6" s="16" t="s">
        <v>42</v>
      </c>
      <c r="J6" s="12"/>
      <c r="K6" s="12"/>
      <c r="L6" s="11">
        <v>45323</v>
      </c>
      <c r="M6" s="47">
        <f t="shared" ca="1" si="0"/>
        <v>-245</v>
      </c>
      <c r="N6" s="38">
        <v>3.55</v>
      </c>
      <c r="O6" s="38"/>
      <c r="P6" s="44" t="str">
        <f t="shared" ca="1" si="1"/>
        <v/>
      </c>
      <c r="Q6" s="24" t="str">
        <f t="shared" si="2"/>
        <v>Aprobado y/o Prorrogable Automáticamente</v>
      </c>
      <c r="T6" s="21" t="s">
        <v>43</v>
      </c>
      <c r="U6" s="22" t="s">
        <v>44</v>
      </c>
    </row>
    <row r="7" spans="1:22" ht="26.5" hidden="1" x14ac:dyDescent="0.35">
      <c r="A7" s="4" t="s">
        <v>18</v>
      </c>
      <c r="B7" s="2" t="s">
        <v>39</v>
      </c>
      <c r="C7" s="6">
        <v>1051361</v>
      </c>
      <c r="D7" s="2" t="s">
        <v>45</v>
      </c>
      <c r="E7" s="8">
        <v>44682</v>
      </c>
      <c r="F7" s="8">
        <v>45414</v>
      </c>
      <c r="G7" s="6" t="s">
        <v>31</v>
      </c>
      <c r="H7" s="12">
        <v>6931</v>
      </c>
      <c r="I7" s="16" t="s">
        <v>42</v>
      </c>
      <c r="J7" s="12"/>
      <c r="K7" s="12"/>
      <c r="L7" s="11">
        <v>45323</v>
      </c>
      <c r="M7" s="47">
        <f t="shared" ca="1" si="0"/>
        <v>-245</v>
      </c>
      <c r="N7" s="38">
        <v>3.48</v>
      </c>
      <c r="O7" s="38"/>
      <c r="P7" s="44" t="str">
        <f t="shared" ca="1" si="1"/>
        <v/>
      </c>
      <c r="Q7" s="24" t="str">
        <f t="shared" si="2"/>
        <v>Aprobado y/o Prorrogable Automáticamente</v>
      </c>
    </row>
    <row r="8" spans="1:22" ht="34.5" hidden="1" x14ac:dyDescent="0.35">
      <c r="A8" s="4" t="s">
        <v>18</v>
      </c>
      <c r="B8" s="2" t="s">
        <v>25</v>
      </c>
      <c r="C8" s="6">
        <v>1051362</v>
      </c>
      <c r="D8" s="2" t="s">
        <v>46</v>
      </c>
      <c r="E8" s="8">
        <v>44866</v>
      </c>
      <c r="F8" s="8">
        <v>45598</v>
      </c>
      <c r="G8" s="6" t="s">
        <v>47</v>
      </c>
      <c r="H8" s="12">
        <v>250</v>
      </c>
      <c r="I8" s="16" t="s">
        <v>22</v>
      </c>
      <c r="J8" s="12"/>
      <c r="K8" s="12"/>
      <c r="L8" s="11">
        <v>45536</v>
      </c>
      <c r="M8" s="47">
        <f t="shared" ca="1" si="0"/>
        <v>-32</v>
      </c>
      <c r="N8" s="38"/>
      <c r="O8" s="38"/>
      <c r="P8" s="44" t="str">
        <f t="shared" ca="1" si="1"/>
        <v>🚨</v>
      </c>
      <c r="Q8" s="24" t="str">
        <f t="shared" ca="1" si="2"/>
        <v>Reprobado y/o No prorrogable automáticamente</v>
      </c>
      <c r="T8" s="42" t="s">
        <v>48</v>
      </c>
      <c r="U8" s="43">
        <f ca="1">TODAY()</f>
        <v>45568</v>
      </c>
    </row>
    <row r="9" spans="1:22" ht="34.5" hidden="1" x14ac:dyDescent="0.35">
      <c r="A9" s="4" t="s">
        <v>18</v>
      </c>
      <c r="B9" s="2" t="s">
        <v>49</v>
      </c>
      <c r="C9" s="6">
        <v>1051368</v>
      </c>
      <c r="D9" s="2" t="s">
        <v>50</v>
      </c>
      <c r="E9" s="8">
        <v>44866</v>
      </c>
      <c r="F9" s="8">
        <v>45598</v>
      </c>
      <c r="G9" s="6" t="s">
        <v>51</v>
      </c>
      <c r="H9" s="12">
        <v>250</v>
      </c>
      <c r="I9" s="16" t="s">
        <v>22</v>
      </c>
      <c r="J9" s="12"/>
      <c r="K9" s="12"/>
      <c r="L9" s="11">
        <v>45536</v>
      </c>
      <c r="M9" s="47">
        <f t="shared" ca="1" si="0"/>
        <v>-32</v>
      </c>
      <c r="N9" s="38"/>
      <c r="O9" s="38"/>
      <c r="P9" s="44" t="str">
        <f t="shared" ca="1" si="1"/>
        <v>🚨</v>
      </c>
      <c r="Q9" s="24" t="str">
        <f t="shared" ca="1" si="2"/>
        <v>Reprobado y/o No prorrogable automáticamente</v>
      </c>
    </row>
    <row r="10" spans="1:22" ht="23" x14ac:dyDescent="0.35">
      <c r="A10" s="4" t="s">
        <v>18</v>
      </c>
      <c r="B10" s="2" t="s">
        <v>52</v>
      </c>
      <c r="C10" s="6">
        <v>1051374</v>
      </c>
      <c r="D10" s="2" t="s">
        <v>53</v>
      </c>
      <c r="E10" s="8">
        <v>44958</v>
      </c>
      <c r="F10" s="8">
        <v>45690</v>
      </c>
      <c r="G10" s="6" t="s">
        <v>54</v>
      </c>
      <c r="H10" s="12">
        <v>6979</v>
      </c>
      <c r="I10" s="16" t="s">
        <v>55</v>
      </c>
      <c r="J10" s="12"/>
      <c r="K10" s="12"/>
      <c r="L10" s="11">
        <v>45323</v>
      </c>
      <c r="M10" s="47">
        <f t="shared" ca="1" si="0"/>
        <v>-245</v>
      </c>
      <c r="N10" s="39">
        <v>3.3180000000000001</v>
      </c>
      <c r="O10" s="39"/>
      <c r="P10" s="44" t="str">
        <f t="shared" ca="1" si="1"/>
        <v/>
      </c>
      <c r="Q10" s="24" t="str">
        <f t="shared" si="2"/>
        <v>Aprobado y/o Prorrogable Automáticamente</v>
      </c>
    </row>
    <row r="11" spans="1:22" ht="18" customHeight="1" x14ac:dyDescent="0.35">
      <c r="A11" s="4" t="s">
        <v>18</v>
      </c>
      <c r="B11" s="2" t="s">
        <v>52</v>
      </c>
      <c r="C11" s="6">
        <v>1051375</v>
      </c>
      <c r="D11" s="2" t="s">
        <v>56</v>
      </c>
      <c r="E11" s="8">
        <v>44958</v>
      </c>
      <c r="F11" s="8">
        <v>45690</v>
      </c>
      <c r="G11" s="6" t="s">
        <v>54</v>
      </c>
      <c r="H11" s="12">
        <v>6979</v>
      </c>
      <c r="I11" s="16" t="s">
        <v>55</v>
      </c>
      <c r="J11" s="12"/>
      <c r="K11" s="12"/>
      <c r="L11" s="11">
        <v>45323</v>
      </c>
      <c r="M11" s="47">
        <f t="shared" ca="1" si="0"/>
        <v>-245</v>
      </c>
      <c r="N11" s="39">
        <v>2.944</v>
      </c>
      <c r="O11" s="39"/>
      <c r="P11" s="44" t="str">
        <f t="shared" ca="1" si="1"/>
        <v/>
      </c>
      <c r="Q11" s="24" t="str">
        <f t="shared" si="2"/>
        <v>Aprobado con Observaciones</v>
      </c>
    </row>
    <row r="12" spans="1:22" ht="23" hidden="1" x14ac:dyDescent="0.35">
      <c r="A12" s="4" t="s">
        <v>18</v>
      </c>
      <c r="B12" s="2" t="s">
        <v>57</v>
      </c>
      <c r="C12" s="6">
        <v>1051376</v>
      </c>
      <c r="D12" s="2" t="s">
        <v>58</v>
      </c>
      <c r="E12" s="8">
        <v>44958</v>
      </c>
      <c r="F12" s="8">
        <v>45690</v>
      </c>
      <c r="G12" s="6" t="s">
        <v>51</v>
      </c>
      <c r="H12" s="12">
        <v>250</v>
      </c>
      <c r="I12" s="16" t="s">
        <v>22</v>
      </c>
      <c r="J12" s="12"/>
      <c r="K12" s="12"/>
      <c r="L12" s="11">
        <v>45323</v>
      </c>
      <c r="M12" s="47">
        <f t="shared" ca="1" si="0"/>
        <v>-245</v>
      </c>
      <c r="N12" s="39">
        <v>3.3180000000000001</v>
      </c>
      <c r="O12" s="39"/>
      <c r="P12" s="44" t="str">
        <f t="shared" ca="1" si="1"/>
        <v/>
      </c>
      <c r="Q12" s="24" t="str">
        <f t="shared" si="2"/>
        <v>Aprobado y/o Prorrogable Automáticamente</v>
      </c>
    </row>
    <row r="13" spans="1:22" ht="34.5" hidden="1" x14ac:dyDescent="0.35">
      <c r="A13" s="4" t="s">
        <v>18</v>
      </c>
      <c r="B13" s="2" t="s">
        <v>19</v>
      </c>
      <c r="C13" s="6">
        <v>1051382</v>
      </c>
      <c r="D13" s="2" t="s">
        <v>59</v>
      </c>
      <c r="E13" s="8">
        <v>45231</v>
      </c>
      <c r="F13" s="8">
        <v>45597</v>
      </c>
      <c r="G13" s="6" t="s">
        <v>27</v>
      </c>
      <c r="H13" s="12">
        <v>250</v>
      </c>
      <c r="I13" s="4" t="s">
        <v>22</v>
      </c>
      <c r="J13" s="12"/>
      <c r="K13" s="12"/>
      <c r="L13" s="11">
        <v>45536</v>
      </c>
      <c r="M13" s="47">
        <f t="shared" ca="1" si="0"/>
        <v>-32</v>
      </c>
      <c r="N13" s="39"/>
      <c r="O13" s="39"/>
      <c r="P13" s="44" t="str">
        <f t="shared" ca="1" si="1"/>
        <v>🚨</v>
      </c>
      <c r="Q13" s="24" t="str">
        <f t="shared" ca="1" si="2"/>
        <v>Reprobado y/o No prorrogable automáticamente</v>
      </c>
    </row>
    <row r="14" spans="1:22" ht="34.5" hidden="1" x14ac:dyDescent="0.35">
      <c r="A14" s="4" t="s">
        <v>18</v>
      </c>
      <c r="B14" s="2" t="s">
        <v>19</v>
      </c>
      <c r="C14" s="6">
        <v>1051384</v>
      </c>
      <c r="D14" s="2" t="s">
        <v>60</v>
      </c>
      <c r="E14" s="8">
        <v>45231</v>
      </c>
      <c r="F14" s="8">
        <v>45597</v>
      </c>
      <c r="G14" s="6" t="s">
        <v>61</v>
      </c>
      <c r="H14" s="12">
        <v>250</v>
      </c>
      <c r="I14" s="16" t="s">
        <v>22</v>
      </c>
      <c r="J14" s="12"/>
      <c r="K14" s="12"/>
      <c r="L14" s="11">
        <v>45536</v>
      </c>
      <c r="M14" s="47">
        <f t="shared" ca="1" si="0"/>
        <v>-32</v>
      </c>
      <c r="N14" s="39"/>
      <c r="O14" s="39"/>
      <c r="P14" s="44" t="str">
        <f t="shared" ca="1" si="1"/>
        <v>🚨</v>
      </c>
      <c r="Q14" s="24" t="str">
        <f t="shared" ca="1" si="2"/>
        <v>Reprobado y/o No prorrogable automáticamente</v>
      </c>
    </row>
    <row r="15" spans="1:22" ht="34.5" hidden="1" x14ac:dyDescent="0.35">
      <c r="A15" s="4" t="s">
        <v>18</v>
      </c>
      <c r="B15" s="2" t="s">
        <v>19</v>
      </c>
      <c r="C15" s="6">
        <v>1051388</v>
      </c>
      <c r="D15" s="2" t="s">
        <v>62</v>
      </c>
      <c r="E15" s="8">
        <v>45292</v>
      </c>
      <c r="F15" s="8">
        <v>45659</v>
      </c>
      <c r="G15" s="6" t="s">
        <v>63</v>
      </c>
      <c r="H15" s="12">
        <v>250</v>
      </c>
      <c r="I15" s="4" t="s">
        <v>22</v>
      </c>
      <c r="J15" s="12"/>
      <c r="K15" s="12"/>
      <c r="L15" s="11">
        <v>45566</v>
      </c>
      <c r="M15" s="47">
        <f t="shared" ca="1" si="0"/>
        <v>-2</v>
      </c>
      <c r="N15" s="39"/>
      <c r="O15" s="39"/>
      <c r="P15" s="44" t="str">
        <f t="shared" ca="1" si="1"/>
        <v>🚨</v>
      </c>
      <c r="Q15" s="24" t="str">
        <f t="shared" ca="1" si="2"/>
        <v>Reprobado y/o No prorrogable automáticamente</v>
      </c>
    </row>
    <row r="16" spans="1:22" ht="34.5" hidden="1" x14ac:dyDescent="0.35">
      <c r="A16" s="4" t="s">
        <v>18</v>
      </c>
      <c r="B16" s="2" t="s">
        <v>25</v>
      </c>
      <c r="C16" s="6">
        <v>1051390</v>
      </c>
      <c r="D16" s="2" t="s">
        <v>64</v>
      </c>
      <c r="E16" s="8">
        <v>45292</v>
      </c>
      <c r="F16" s="8">
        <v>45659</v>
      </c>
      <c r="G16" s="6" t="s">
        <v>63</v>
      </c>
      <c r="H16" s="12">
        <v>250</v>
      </c>
      <c r="I16" s="16" t="s">
        <v>22</v>
      </c>
      <c r="J16" s="12"/>
      <c r="K16" s="12"/>
      <c r="L16" s="11">
        <v>45566</v>
      </c>
      <c r="M16" s="47">
        <f t="shared" ca="1" si="0"/>
        <v>-2</v>
      </c>
      <c r="N16" s="39"/>
      <c r="O16" s="39"/>
      <c r="P16" s="44" t="str">
        <f t="shared" ca="1" si="1"/>
        <v>🚨</v>
      </c>
      <c r="Q16" s="24" t="str">
        <f t="shared" ca="1" si="2"/>
        <v>Reprobado y/o No prorrogable automáticamente</v>
      </c>
    </row>
    <row r="17" spans="1:17" ht="34.5" hidden="1" x14ac:dyDescent="0.35">
      <c r="A17" s="4" t="s">
        <v>18</v>
      </c>
      <c r="B17" s="2" t="s">
        <v>19</v>
      </c>
      <c r="C17" s="6">
        <v>1051386</v>
      </c>
      <c r="D17" s="2" t="s">
        <v>65</v>
      </c>
      <c r="E17" s="8">
        <v>45292</v>
      </c>
      <c r="F17" s="8">
        <v>45659</v>
      </c>
      <c r="G17" s="6" t="s">
        <v>66</v>
      </c>
      <c r="H17" s="12">
        <v>6979</v>
      </c>
      <c r="I17" s="16" t="s">
        <v>55</v>
      </c>
      <c r="J17" s="12"/>
      <c r="K17" s="12"/>
      <c r="L17" s="11">
        <v>45566</v>
      </c>
      <c r="M17" s="47">
        <f t="shared" ca="1" si="0"/>
        <v>-2</v>
      </c>
      <c r="N17" s="39"/>
      <c r="O17" s="39"/>
      <c r="P17" s="44" t="str">
        <f t="shared" ca="1" si="1"/>
        <v>🚨</v>
      </c>
      <c r="Q17" s="24" t="str">
        <f t="shared" ca="1" si="2"/>
        <v>Reprobado y/o No prorrogable automáticamente</v>
      </c>
    </row>
    <row r="18" spans="1:17" ht="23" hidden="1" x14ac:dyDescent="0.35">
      <c r="A18" s="4" t="s">
        <v>67</v>
      </c>
      <c r="B18" s="2" t="s">
        <v>68</v>
      </c>
      <c r="C18" s="6">
        <v>1060428</v>
      </c>
      <c r="D18" s="2" t="s">
        <v>69</v>
      </c>
      <c r="E18" s="8">
        <v>44621</v>
      </c>
      <c r="F18" s="8">
        <v>45353</v>
      </c>
      <c r="G18" s="6" t="s">
        <v>66</v>
      </c>
      <c r="H18" s="6">
        <v>7473</v>
      </c>
      <c r="I18" s="4" t="s">
        <v>70</v>
      </c>
      <c r="J18" s="12"/>
      <c r="K18" s="12"/>
      <c r="L18" s="11">
        <v>45292</v>
      </c>
      <c r="M18" s="47">
        <f t="shared" ca="1" si="0"/>
        <v>-276</v>
      </c>
      <c r="N18" s="39">
        <v>2.2519999999999998</v>
      </c>
      <c r="O18" s="39"/>
      <c r="P18" s="44" t="str">
        <f t="shared" ca="1" si="1"/>
        <v/>
      </c>
      <c r="Q18" s="24" t="str">
        <f t="shared" si="2"/>
        <v>Aprobado con Deficiencias a Corregir</v>
      </c>
    </row>
    <row r="19" spans="1:17" ht="23" hidden="1" x14ac:dyDescent="0.35">
      <c r="A19" s="4" t="s">
        <v>67</v>
      </c>
      <c r="B19" s="2" t="s">
        <v>71</v>
      </c>
      <c r="C19" s="6">
        <v>1060429</v>
      </c>
      <c r="D19" s="2" t="s">
        <v>72</v>
      </c>
      <c r="E19" s="8">
        <v>44621</v>
      </c>
      <c r="F19" s="8">
        <v>45353</v>
      </c>
      <c r="G19" s="6" t="s">
        <v>66</v>
      </c>
      <c r="H19" s="6">
        <v>7473</v>
      </c>
      <c r="I19" s="4" t="s">
        <v>70</v>
      </c>
      <c r="J19" s="12"/>
      <c r="K19" s="12"/>
      <c r="L19" s="11">
        <v>45292</v>
      </c>
      <c r="M19" s="47">
        <f t="shared" ca="1" si="0"/>
        <v>-276</v>
      </c>
      <c r="N19" s="39">
        <v>3.2389999999999999</v>
      </c>
      <c r="O19" s="39"/>
      <c r="P19" s="44" t="str">
        <f t="shared" ca="1" si="1"/>
        <v/>
      </c>
      <c r="Q19" s="24" t="str">
        <f t="shared" si="2"/>
        <v>Aprobado y/o Prorrogable Automáticamente</v>
      </c>
    </row>
    <row r="20" spans="1:17" ht="26.5" hidden="1" x14ac:dyDescent="0.35">
      <c r="A20" s="4" t="s">
        <v>67</v>
      </c>
      <c r="B20" s="2" t="s">
        <v>73</v>
      </c>
      <c r="C20" s="6">
        <v>1060430</v>
      </c>
      <c r="D20" s="2" t="s">
        <v>74</v>
      </c>
      <c r="E20" s="8">
        <v>44682</v>
      </c>
      <c r="F20" s="8">
        <v>45414</v>
      </c>
      <c r="G20" s="6" t="s">
        <v>27</v>
      </c>
      <c r="H20" s="6">
        <v>6570</v>
      </c>
      <c r="I20" s="16" t="s">
        <v>75</v>
      </c>
      <c r="J20" s="12"/>
      <c r="K20" s="12"/>
      <c r="L20" s="11">
        <v>45352</v>
      </c>
      <c r="M20" s="47">
        <f t="shared" ca="1" si="0"/>
        <v>-216</v>
      </c>
      <c r="N20" s="39">
        <v>3.43</v>
      </c>
      <c r="O20" s="39"/>
      <c r="P20" s="44" t="str">
        <f t="shared" ca="1" si="1"/>
        <v/>
      </c>
      <c r="Q20" s="24" t="str">
        <f t="shared" si="2"/>
        <v>Aprobado y/o Prorrogable Automáticamente</v>
      </c>
    </row>
    <row r="21" spans="1:17" ht="26.5" hidden="1" x14ac:dyDescent="0.35">
      <c r="A21" s="4" t="s">
        <v>67</v>
      </c>
      <c r="B21" s="2" t="s">
        <v>73</v>
      </c>
      <c r="C21" s="6">
        <v>1060431</v>
      </c>
      <c r="D21" s="2" t="s">
        <v>76</v>
      </c>
      <c r="E21" s="8">
        <v>44682</v>
      </c>
      <c r="F21" s="8">
        <v>45414</v>
      </c>
      <c r="G21" s="6" t="s">
        <v>77</v>
      </c>
      <c r="H21" s="6">
        <v>6570</v>
      </c>
      <c r="I21" s="16" t="s">
        <v>75</v>
      </c>
      <c r="J21" s="12"/>
      <c r="K21" s="12"/>
      <c r="L21" s="11">
        <v>45352</v>
      </c>
      <c r="M21" s="47">
        <f t="shared" ca="1" si="0"/>
        <v>-216</v>
      </c>
      <c r="N21" s="39">
        <v>3.4649999999999999</v>
      </c>
      <c r="O21" s="39"/>
      <c r="P21" s="44" t="str">
        <f t="shared" ca="1" si="1"/>
        <v/>
      </c>
      <c r="Q21" s="24" t="str">
        <f t="shared" si="2"/>
        <v>Aprobado y/o Prorrogable Automáticamente</v>
      </c>
    </row>
    <row r="22" spans="1:17" ht="23" hidden="1" x14ac:dyDescent="0.35">
      <c r="A22" s="4" t="s">
        <v>67</v>
      </c>
      <c r="B22" s="2" t="s">
        <v>71</v>
      </c>
      <c r="C22" s="6">
        <v>1060432</v>
      </c>
      <c r="D22" s="2" t="s">
        <v>78</v>
      </c>
      <c r="E22" s="8">
        <v>44774</v>
      </c>
      <c r="F22" s="8">
        <v>45506</v>
      </c>
      <c r="G22" s="6" t="s">
        <v>47</v>
      </c>
      <c r="H22" s="6">
        <v>3842</v>
      </c>
      <c r="I22" s="4" t="s">
        <v>79</v>
      </c>
      <c r="J22" s="12"/>
      <c r="K22" s="12"/>
      <c r="L22" s="11">
        <v>45444</v>
      </c>
      <c r="M22" s="47">
        <f t="shared" ca="1" si="0"/>
        <v>-124</v>
      </c>
      <c r="N22" s="39">
        <v>3.3330000000000002</v>
      </c>
      <c r="O22" s="39"/>
      <c r="P22" s="44" t="str">
        <f t="shared" ca="1" si="1"/>
        <v/>
      </c>
      <c r="Q22" s="24" t="str">
        <f t="shared" si="2"/>
        <v>Aprobado y/o Prorrogable Automáticamente</v>
      </c>
    </row>
    <row r="23" spans="1:17" ht="34.5" hidden="1" x14ac:dyDescent="0.35">
      <c r="A23" s="4" t="s">
        <v>67</v>
      </c>
      <c r="B23" s="2" t="s">
        <v>73</v>
      </c>
      <c r="C23" s="6">
        <v>1060438</v>
      </c>
      <c r="D23" s="2" t="s">
        <v>80</v>
      </c>
      <c r="E23" s="8">
        <v>44866</v>
      </c>
      <c r="F23" s="8">
        <v>45598</v>
      </c>
      <c r="G23" s="6" t="s">
        <v>81</v>
      </c>
      <c r="H23" s="12">
        <v>6570</v>
      </c>
      <c r="I23" s="16" t="s">
        <v>75</v>
      </c>
      <c r="J23" s="12"/>
      <c r="K23" s="12"/>
      <c r="L23" s="11">
        <v>45536</v>
      </c>
      <c r="M23" s="47">
        <f t="shared" ca="1" si="0"/>
        <v>-32</v>
      </c>
      <c r="N23" s="39"/>
      <c r="O23" s="39"/>
      <c r="P23" s="44" t="str">
        <f t="shared" ca="1" si="1"/>
        <v>🚨</v>
      </c>
      <c r="Q23" s="24" t="str">
        <f t="shared" ca="1" si="2"/>
        <v>Reprobado y/o No prorrogable automáticamente</v>
      </c>
    </row>
    <row r="24" spans="1:17" ht="34.5" hidden="1" x14ac:dyDescent="0.35">
      <c r="A24" s="4" t="s">
        <v>67</v>
      </c>
      <c r="B24" s="2" t="s">
        <v>73</v>
      </c>
      <c r="C24" s="6">
        <v>1060439</v>
      </c>
      <c r="D24" s="2" t="s">
        <v>82</v>
      </c>
      <c r="E24" s="8">
        <v>44866</v>
      </c>
      <c r="F24" s="8">
        <v>45598</v>
      </c>
      <c r="G24" s="6" t="s">
        <v>47</v>
      </c>
      <c r="H24" s="6">
        <v>6570</v>
      </c>
      <c r="I24" s="4" t="s">
        <v>75</v>
      </c>
      <c r="J24" s="12"/>
      <c r="K24" s="12"/>
      <c r="L24" s="11">
        <v>45536</v>
      </c>
      <c r="M24" s="47">
        <f t="shared" ca="1" si="0"/>
        <v>-32</v>
      </c>
      <c r="N24" s="39"/>
      <c r="O24" s="39"/>
      <c r="P24" s="44" t="str">
        <f t="shared" ca="1" si="1"/>
        <v>🚨</v>
      </c>
      <c r="Q24" s="24" t="str">
        <f t="shared" ca="1" si="2"/>
        <v>Reprobado y/o No prorrogable automáticamente</v>
      </c>
    </row>
    <row r="25" spans="1:17" ht="34.5" x14ac:dyDescent="0.35">
      <c r="A25" s="4" t="s">
        <v>67</v>
      </c>
      <c r="B25" s="2" t="s">
        <v>73</v>
      </c>
      <c r="C25" s="6">
        <v>1060447</v>
      </c>
      <c r="D25" s="2" t="s">
        <v>83</v>
      </c>
      <c r="E25" s="8">
        <v>45139</v>
      </c>
      <c r="F25" s="8">
        <v>45505</v>
      </c>
      <c r="G25" s="6" t="s">
        <v>54</v>
      </c>
      <c r="H25" s="12">
        <v>6570</v>
      </c>
      <c r="I25" s="16" t="s">
        <v>75</v>
      </c>
      <c r="J25" s="12"/>
      <c r="K25" s="12"/>
      <c r="L25" s="11">
        <v>45444</v>
      </c>
      <c r="M25" s="47">
        <f t="shared" ca="1" si="0"/>
        <v>-124</v>
      </c>
      <c r="N25" s="39"/>
      <c r="O25" s="39"/>
      <c r="P25" s="44" t="str">
        <f t="shared" ca="1" si="1"/>
        <v>🚨</v>
      </c>
      <c r="Q25" s="24" t="str">
        <f t="shared" ca="1" si="2"/>
        <v>Reprobado y/o No prorrogable automáticamente</v>
      </c>
    </row>
    <row r="26" spans="1:17" ht="34.5" x14ac:dyDescent="0.35">
      <c r="A26" s="4" t="s">
        <v>67</v>
      </c>
      <c r="B26" s="2" t="s">
        <v>73</v>
      </c>
      <c r="C26" s="6">
        <v>1060448</v>
      </c>
      <c r="D26" s="2" t="s">
        <v>84</v>
      </c>
      <c r="E26" s="8">
        <v>45139</v>
      </c>
      <c r="F26" s="8">
        <v>45505</v>
      </c>
      <c r="G26" s="6" t="s">
        <v>85</v>
      </c>
      <c r="H26" s="12">
        <v>6570</v>
      </c>
      <c r="I26" s="16" t="s">
        <v>75</v>
      </c>
      <c r="J26" s="12"/>
      <c r="K26" s="12"/>
      <c r="L26" s="11">
        <v>45444</v>
      </c>
      <c r="M26" s="47">
        <f t="shared" ca="1" si="0"/>
        <v>-124</v>
      </c>
      <c r="N26" s="39"/>
      <c r="O26" s="39"/>
      <c r="P26" s="44" t="str">
        <f t="shared" ca="1" si="1"/>
        <v>🚨</v>
      </c>
      <c r="Q26" s="24" t="str">
        <f t="shared" ca="1" si="2"/>
        <v>Reprobado y/o No prorrogable automáticamente</v>
      </c>
    </row>
    <row r="27" spans="1:17" ht="23" hidden="1" x14ac:dyDescent="0.35">
      <c r="A27" s="4" t="s">
        <v>86</v>
      </c>
      <c r="B27" s="2" t="s">
        <v>87</v>
      </c>
      <c r="C27" s="6">
        <v>1070723</v>
      </c>
      <c r="D27" s="2" t="s">
        <v>88</v>
      </c>
      <c r="E27" s="8">
        <v>44652</v>
      </c>
      <c r="F27" s="8">
        <v>45384</v>
      </c>
      <c r="G27" s="6" t="s">
        <v>89</v>
      </c>
      <c r="H27" s="6">
        <v>7473</v>
      </c>
      <c r="I27" s="16" t="s">
        <v>90</v>
      </c>
      <c r="J27" s="12"/>
      <c r="K27" s="12"/>
      <c r="L27" s="11">
        <v>45323</v>
      </c>
      <c r="M27" s="47">
        <f t="shared" ca="1" si="0"/>
        <v>-245</v>
      </c>
      <c r="N27" s="39">
        <v>3.7509999999999999</v>
      </c>
      <c r="O27" s="39"/>
      <c r="P27" s="44" t="str">
        <f t="shared" ca="1" si="1"/>
        <v/>
      </c>
      <c r="Q27" s="24" t="str">
        <f t="shared" si="2"/>
        <v>Aprobado y/o Prorrogable Automáticamente</v>
      </c>
    </row>
    <row r="28" spans="1:17" ht="23" hidden="1" x14ac:dyDescent="0.35">
      <c r="A28" s="4" t="s">
        <v>86</v>
      </c>
      <c r="B28" s="2" t="s">
        <v>91</v>
      </c>
      <c r="C28" s="6">
        <v>1070724</v>
      </c>
      <c r="D28" s="2" t="s">
        <v>92</v>
      </c>
      <c r="E28" s="8">
        <v>44652</v>
      </c>
      <c r="F28" s="8">
        <v>45384</v>
      </c>
      <c r="G28" s="6" t="s">
        <v>89</v>
      </c>
      <c r="H28" s="12">
        <v>6570</v>
      </c>
      <c r="I28" s="16" t="s">
        <v>93</v>
      </c>
      <c r="J28" s="12"/>
      <c r="K28" s="12"/>
      <c r="L28" s="11">
        <v>45323</v>
      </c>
      <c r="M28" s="47">
        <f t="shared" ca="1" si="0"/>
        <v>-245</v>
      </c>
      <c r="N28" s="39">
        <v>3.835</v>
      </c>
      <c r="O28" s="39"/>
      <c r="P28" s="44" t="str">
        <f t="shared" ca="1" si="1"/>
        <v/>
      </c>
      <c r="Q28" s="24" t="str">
        <f t="shared" si="2"/>
        <v>Aprobado y/o Prorrogable Automáticamente</v>
      </c>
    </row>
    <row r="29" spans="1:17" ht="34.5" hidden="1" x14ac:dyDescent="0.35">
      <c r="A29" s="4" t="s">
        <v>86</v>
      </c>
      <c r="B29" s="2" t="s">
        <v>94</v>
      </c>
      <c r="C29" s="6">
        <v>1070725</v>
      </c>
      <c r="D29" s="2" t="s">
        <v>95</v>
      </c>
      <c r="E29" s="8">
        <v>44805</v>
      </c>
      <c r="F29" s="8">
        <v>45537</v>
      </c>
      <c r="G29" s="6" t="s">
        <v>47</v>
      </c>
      <c r="H29" s="12">
        <v>6570</v>
      </c>
      <c r="I29" s="16" t="s">
        <v>93</v>
      </c>
      <c r="J29" s="12"/>
      <c r="K29" s="12"/>
      <c r="L29" s="11">
        <v>45474</v>
      </c>
      <c r="M29" s="47">
        <f t="shared" ca="1" si="0"/>
        <v>-94</v>
      </c>
      <c r="N29" s="39"/>
      <c r="O29" s="39"/>
      <c r="P29" s="44" t="str">
        <f t="shared" ca="1" si="1"/>
        <v>🚨</v>
      </c>
      <c r="Q29" s="24" t="str">
        <f t="shared" ca="1" si="2"/>
        <v>Reprobado y/o No prorrogable automáticamente</v>
      </c>
    </row>
    <row r="30" spans="1:17" ht="34.5" hidden="1" x14ac:dyDescent="0.35">
      <c r="A30" s="4" t="s">
        <v>86</v>
      </c>
      <c r="B30" s="2" t="s">
        <v>91</v>
      </c>
      <c r="C30" s="6">
        <v>1070731</v>
      </c>
      <c r="D30" s="2" t="s">
        <v>96</v>
      </c>
      <c r="E30" s="8">
        <v>44805</v>
      </c>
      <c r="F30" s="8">
        <v>45537</v>
      </c>
      <c r="G30" s="6" t="s">
        <v>51</v>
      </c>
      <c r="H30" s="12">
        <v>6570</v>
      </c>
      <c r="I30" s="16" t="s">
        <v>93</v>
      </c>
      <c r="J30" s="12"/>
      <c r="K30" s="12"/>
      <c r="L30" s="11">
        <v>45474</v>
      </c>
      <c r="M30" s="47">
        <f t="shared" ca="1" si="0"/>
        <v>-94</v>
      </c>
      <c r="N30" s="39"/>
      <c r="O30" s="39"/>
      <c r="P30" s="44" t="str">
        <f t="shared" ca="1" si="1"/>
        <v>🚨</v>
      </c>
      <c r="Q30" s="24" t="str">
        <f t="shared" ca="1" si="2"/>
        <v>Reprobado y/o No prorrogable automáticamente</v>
      </c>
    </row>
    <row r="31" spans="1:17" ht="15" hidden="1" customHeight="1" x14ac:dyDescent="0.35">
      <c r="A31" s="4" t="s">
        <v>86</v>
      </c>
      <c r="B31" s="2" t="s">
        <v>97</v>
      </c>
      <c r="C31" s="25">
        <v>1070737</v>
      </c>
      <c r="D31" s="26" t="s">
        <v>98</v>
      </c>
      <c r="E31" s="27">
        <v>44805</v>
      </c>
      <c r="F31" s="27">
        <v>45537</v>
      </c>
      <c r="G31" s="25" t="s">
        <v>47</v>
      </c>
      <c r="H31" s="28">
        <v>6866</v>
      </c>
      <c r="I31" s="29" t="s">
        <v>99</v>
      </c>
      <c r="J31" s="12"/>
      <c r="K31" s="12"/>
      <c r="L31" s="11">
        <v>45474</v>
      </c>
      <c r="M31" s="47">
        <f t="shared" ca="1" si="0"/>
        <v>-94</v>
      </c>
      <c r="N31" s="39"/>
      <c r="O31" s="39"/>
      <c r="P31" s="44" t="str">
        <f t="shared" ca="1" si="1"/>
        <v>🚨</v>
      </c>
      <c r="Q31" s="24" t="str">
        <f t="shared" ca="1" si="2"/>
        <v>Reprobado y/o No prorrogable automáticamente</v>
      </c>
    </row>
    <row r="32" spans="1:17" ht="34.5" hidden="1" x14ac:dyDescent="0.35">
      <c r="A32" s="4" t="s">
        <v>86</v>
      </c>
      <c r="B32" s="2" t="s">
        <v>87</v>
      </c>
      <c r="C32" s="25">
        <v>1070743</v>
      </c>
      <c r="D32" s="26" t="s">
        <v>100</v>
      </c>
      <c r="E32" s="27">
        <v>44805</v>
      </c>
      <c r="F32" s="27">
        <v>45537</v>
      </c>
      <c r="G32" s="25" t="s">
        <v>47</v>
      </c>
      <c r="H32" s="28">
        <v>6915</v>
      </c>
      <c r="I32" s="29" t="s">
        <v>101</v>
      </c>
      <c r="J32" s="12"/>
      <c r="K32" s="12"/>
      <c r="L32" s="11">
        <v>45474</v>
      </c>
      <c r="M32" s="47">
        <f t="shared" ca="1" si="0"/>
        <v>-94</v>
      </c>
      <c r="N32" s="39"/>
      <c r="O32" s="39"/>
      <c r="P32" s="44" t="str">
        <f t="shared" ca="1" si="1"/>
        <v>🚨</v>
      </c>
      <c r="Q32" s="24" t="str">
        <f t="shared" ca="1" si="2"/>
        <v>Reprobado y/o No prorrogable automáticamente</v>
      </c>
    </row>
    <row r="33" spans="1:17" ht="23" x14ac:dyDescent="0.35">
      <c r="A33" s="4" t="s">
        <v>86</v>
      </c>
      <c r="B33" s="2" t="s">
        <v>97</v>
      </c>
      <c r="C33" s="25">
        <v>1070749</v>
      </c>
      <c r="D33" s="26" t="s">
        <v>102</v>
      </c>
      <c r="E33" s="27">
        <v>45139</v>
      </c>
      <c r="F33" s="27">
        <v>45505</v>
      </c>
      <c r="G33" s="25" t="s">
        <v>85</v>
      </c>
      <c r="H33" s="28">
        <v>6926</v>
      </c>
      <c r="I33" s="29" t="s">
        <v>103</v>
      </c>
      <c r="J33" s="12"/>
      <c r="K33" s="12"/>
      <c r="L33" s="11">
        <v>45444</v>
      </c>
      <c r="M33" s="47">
        <f t="shared" ca="1" si="0"/>
        <v>-124</v>
      </c>
      <c r="N33" s="39">
        <v>3.911</v>
      </c>
      <c r="O33" s="39"/>
      <c r="P33" s="44" t="str">
        <f t="shared" ca="1" si="1"/>
        <v/>
      </c>
      <c r="Q33" s="24" t="str">
        <f t="shared" si="2"/>
        <v>Aprobado y/o Prorrogable Automáticamente</v>
      </c>
    </row>
    <row r="34" spans="1:17" ht="23" x14ac:dyDescent="0.35">
      <c r="A34" s="4" t="s">
        <v>86</v>
      </c>
      <c r="B34" s="2" t="s">
        <v>97</v>
      </c>
      <c r="C34" s="25">
        <v>1070750</v>
      </c>
      <c r="D34" s="26" t="s">
        <v>104</v>
      </c>
      <c r="E34" s="27">
        <v>45139</v>
      </c>
      <c r="F34" s="27">
        <v>45505</v>
      </c>
      <c r="G34" s="25" t="s">
        <v>85</v>
      </c>
      <c r="H34" s="28">
        <v>6926</v>
      </c>
      <c r="I34" s="29" t="s">
        <v>103</v>
      </c>
      <c r="J34" s="12"/>
      <c r="K34" s="12"/>
      <c r="L34" s="11">
        <v>45444</v>
      </c>
      <c r="M34" s="47">
        <f t="shared" ca="1" si="0"/>
        <v>-124</v>
      </c>
      <c r="N34" s="39">
        <v>3.911</v>
      </c>
      <c r="O34" s="39"/>
      <c r="P34" s="44" t="str">
        <f t="shared" ca="1" si="1"/>
        <v/>
      </c>
      <c r="Q34" s="24" t="str">
        <f t="shared" si="2"/>
        <v>Aprobado y/o Prorrogable Automáticamente</v>
      </c>
    </row>
    <row r="35" spans="1:17" ht="34.5" hidden="1" x14ac:dyDescent="0.35">
      <c r="A35" s="4" t="s">
        <v>86</v>
      </c>
      <c r="B35" s="2" t="s">
        <v>97</v>
      </c>
      <c r="C35" s="25">
        <v>1070751</v>
      </c>
      <c r="D35" s="26" t="s">
        <v>105</v>
      </c>
      <c r="E35" s="27">
        <v>45231</v>
      </c>
      <c r="F35" s="27">
        <v>45597</v>
      </c>
      <c r="G35" s="25" t="s">
        <v>81</v>
      </c>
      <c r="H35" s="28">
        <v>6926</v>
      </c>
      <c r="I35" s="29" t="s">
        <v>103</v>
      </c>
      <c r="J35" s="12"/>
      <c r="K35" s="12"/>
      <c r="L35" s="11">
        <v>45536</v>
      </c>
      <c r="M35" s="47">
        <f t="shared" ca="1" si="0"/>
        <v>-32</v>
      </c>
      <c r="N35" s="39"/>
      <c r="O35" s="39"/>
      <c r="P35" s="44" t="str">
        <f t="shared" ca="1" si="1"/>
        <v>🚨</v>
      </c>
      <c r="Q35" s="24" t="str">
        <f t="shared" ca="1" si="2"/>
        <v>Reprobado y/o No prorrogable automáticamente</v>
      </c>
    </row>
    <row r="36" spans="1:17" hidden="1" x14ac:dyDescent="0.35">
      <c r="A36" s="4" t="s">
        <v>106</v>
      </c>
      <c r="B36" s="2" t="s">
        <v>107</v>
      </c>
      <c r="C36" s="25">
        <v>1081090</v>
      </c>
      <c r="D36" s="26" t="s">
        <v>108</v>
      </c>
      <c r="E36" s="27">
        <v>44927</v>
      </c>
      <c r="F36" s="27">
        <v>45658</v>
      </c>
      <c r="G36" s="25" t="s">
        <v>85</v>
      </c>
      <c r="H36" s="28">
        <v>6911</v>
      </c>
      <c r="I36" s="29" t="s">
        <v>109</v>
      </c>
      <c r="J36" s="12"/>
      <c r="K36" s="12"/>
      <c r="L36" s="11">
        <v>45597</v>
      </c>
      <c r="M36" s="47">
        <f t="shared" ca="1" si="0"/>
        <v>29</v>
      </c>
      <c r="N36" s="39"/>
      <c r="O36" s="39"/>
      <c r="P36" s="44" t="str">
        <f t="shared" ca="1" si="1"/>
        <v/>
      </c>
      <c r="Q36" s="24" t="str">
        <f t="shared" ca="1" si="2"/>
        <v>En plazo</v>
      </c>
    </row>
    <row r="37" spans="1:17" hidden="1" x14ac:dyDescent="0.35">
      <c r="A37" s="4" t="s">
        <v>106</v>
      </c>
      <c r="B37" s="2" t="s">
        <v>107</v>
      </c>
      <c r="C37" s="25">
        <v>1081091</v>
      </c>
      <c r="D37" s="26" t="s">
        <v>110</v>
      </c>
      <c r="E37" s="27">
        <v>44927</v>
      </c>
      <c r="F37" s="27">
        <v>45659</v>
      </c>
      <c r="G37" s="25" t="s">
        <v>85</v>
      </c>
      <c r="H37" s="28">
        <v>6911</v>
      </c>
      <c r="I37" s="29" t="s">
        <v>109</v>
      </c>
      <c r="J37" s="12"/>
      <c r="K37" s="12"/>
      <c r="L37" s="11">
        <v>45597</v>
      </c>
      <c r="M37" s="47">
        <f t="shared" ca="1" si="0"/>
        <v>29</v>
      </c>
      <c r="N37" s="39"/>
      <c r="O37" s="39"/>
      <c r="P37" s="44" t="str">
        <f t="shared" ca="1" si="1"/>
        <v/>
      </c>
      <c r="Q37" s="24" t="str">
        <f t="shared" ca="1" si="2"/>
        <v>En plazo</v>
      </c>
    </row>
    <row r="38" spans="1:17" ht="34.5" hidden="1" x14ac:dyDescent="0.35">
      <c r="A38" s="4" t="s">
        <v>106</v>
      </c>
      <c r="B38" s="2" t="s">
        <v>111</v>
      </c>
      <c r="C38" s="25">
        <v>1081224</v>
      </c>
      <c r="D38" s="26" t="s">
        <v>112</v>
      </c>
      <c r="E38" s="27">
        <v>44805</v>
      </c>
      <c r="F38" s="27">
        <v>45537</v>
      </c>
      <c r="G38" s="25" t="s">
        <v>51</v>
      </c>
      <c r="H38" s="28">
        <v>6911</v>
      </c>
      <c r="I38" s="29" t="s">
        <v>109</v>
      </c>
      <c r="J38" s="12"/>
      <c r="K38" s="12"/>
      <c r="L38" s="11">
        <v>45474</v>
      </c>
      <c r="M38" s="47">
        <f t="shared" ca="1" si="0"/>
        <v>-94</v>
      </c>
      <c r="N38" s="39"/>
      <c r="O38" s="39"/>
      <c r="P38" s="44" t="str">
        <f t="shared" ca="1" si="1"/>
        <v>🚨</v>
      </c>
      <c r="Q38" s="24" t="str">
        <f t="shared" ca="1" si="2"/>
        <v>Reprobado y/o No prorrogable automáticamente</v>
      </c>
    </row>
    <row r="39" spans="1:17" ht="34.5" hidden="1" x14ac:dyDescent="0.35">
      <c r="A39" s="4" t="s">
        <v>106</v>
      </c>
      <c r="B39" s="2" t="s">
        <v>113</v>
      </c>
      <c r="C39" s="6">
        <v>1081230</v>
      </c>
      <c r="D39" s="2" t="s">
        <v>114</v>
      </c>
      <c r="E39" s="8">
        <v>44805</v>
      </c>
      <c r="F39" s="8">
        <v>45537</v>
      </c>
      <c r="G39" s="6" t="s">
        <v>51</v>
      </c>
      <c r="H39" s="12">
        <v>6911</v>
      </c>
      <c r="I39" s="16" t="s">
        <v>109</v>
      </c>
      <c r="J39" s="12"/>
      <c r="K39" s="12"/>
      <c r="L39" s="11">
        <v>45474</v>
      </c>
      <c r="M39" s="47">
        <f t="shared" ca="1" si="0"/>
        <v>-94</v>
      </c>
      <c r="N39" s="39"/>
      <c r="O39" s="39"/>
      <c r="P39" s="44" t="str">
        <f t="shared" ca="1" si="1"/>
        <v>🚨</v>
      </c>
      <c r="Q39" s="24" t="str">
        <f t="shared" ca="1" si="2"/>
        <v>Reprobado y/o No prorrogable automáticamente</v>
      </c>
    </row>
    <row r="40" spans="1:17" hidden="1" x14ac:dyDescent="0.35">
      <c r="A40" s="4" t="s">
        <v>106</v>
      </c>
      <c r="B40" s="2" t="s">
        <v>115</v>
      </c>
      <c r="C40" s="6">
        <v>1081236</v>
      </c>
      <c r="D40" s="2" t="s">
        <v>116</v>
      </c>
      <c r="E40" s="8">
        <v>45292</v>
      </c>
      <c r="F40" s="8">
        <v>45658</v>
      </c>
      <c r="G40" s="6" t="s">
        <v>51</v>
      </c>
      <c r="H40" s="12">
        <v>6911</v>
      </c>
      <c r="I40" s="16" t="s">
        <v>109</v>
      </c>
      <c r="J40" s="12"/>
      <c r="K40" s="12"/>
      <c r="L40" s="11">
        <v>45597</v>
      </c>
      <c r="M40" s="47">
        <f t="shared" ca="1" si="0"/>
        <v>29</v>
      </c>
      <c r="N40" s="39"/>
      <c r="O40" s="39"/>
      <c r="P40" s="44" t="str">
        <f t="shared" ca="1" si="1"/>
        <v/>
      </c>
      <c r="Q40" s="24" t="str">
        <f t="shared" ca="1" si="2"/>
        <v>En plazo</v>
      </c>
    </row>
    <row r="41" spans="1:17" hidden="1" x14ac:dyDescent="0.35">
      <c r="A41" s="4" t="s">
        <v>106</v>
      </c>
      <c r="B41" s="2" t="s">
        <v>107</v>
      </c>
      <c r="C41" s="6">
        <v>1081243</v>
      </c>
      <c r="D41" s="2" t="s">
        <v>117</v>
      </c>
      <c r="E41" s="8">
        <v>45292</v>
      </c>
      <c r="F41" s="8">
        <v>45658</v>
      </c>
      <c r="G41" s="6" t="s">
        <v>51</v>
      </c>
      <c r="H41" s="12">
        <v>6979</v>
      </c>
      <c r="I41" s="16" t="s">
        <v>55</v>
      </c>
      <c r="J41" s="12"/>
      <c r="K41" s="12"/>
      <c r="L41" s="11">
        <v>45597</v>
      </c>
      <c r="M41" s="47">
        <f t="shared" ca="1" si="0"/>
        <v>29</v>
      </c>
      <c r="N41" s="39"/>
      <c r="O41" s="39"/>
      <c r="P41" s="44" t="str">
        <f t="shared" ca="1" si="1"/>
        <v/>
      </c>
      <c r="Q41" s="24" t="str">
        <f t="shared" ca="1" si="2"/>
        <v>En plazo</v>
      </c>
    </row>
    <row r="42" spans="1:17" hidden="1" x14ac:dyDescent="0.35">
      <c r="A42" s="4" t="s">
        <v>106</v>
      </c>
      <c r="B42" s="2" t="s">
        <v>111</v>
      </c>
      <c r="C42" s="6">
        <v>1081223</v>
      </c>
      <c r="D42" s="2" t="s">
        <v>118</v>
      </c>
      <c r="E42" s="8">
        <v>44562</v>
      </c>
      <c r="F42" s="8">
        <v>46025</v>
      </c>
      <c r="G42" s="6" t="s">
        <v>66</v>
      </c>
      <c r="H42" s="12">
        <v>6911</v>
      </c>
      <c r="I42" s="16" t="s">
        <v>109</v>
      </c>
      <c r="J42" s="12"/>
      <c r="K42" s="12"/>
      <c r="L42" s="11">
        <v>45597</v>
      </c>
      <c r="M42" s="47">
        <f t="shared" ca="1" si="0"/>
        <v>29</v>
      </c>
      <c r="N42" s="39"/>
      <c r="O42" s="39"/>
      <c r="P42" s="44" t="str">
        <f t="shared" ca="1" si="1"/>
        <v/>
      </c>
      <c r="Q42" s="24" t="str">
        <f t="shared" ca="1" si="2"/>
        <v>En plazo</v>
      </c>
    </row>
    <row r="43" spans="1:17" hidden="1" x14ac:dyDescent="0.35">
      <c r="A43" s="4" t="s">
        <v>106</v>
      </c>
      <c r="B43" s="2" t="s">
        <v>113</v>
      </c>
      <c r="C43" s="6">
        <v>1081222</v>
      </c>
      <c r="D43" s="2" t="s">
        <v>119</v>
      </c>
      <c r="E43" s="8">
        <v>44562</v>
      </c>
      <c r="F43" s="8">
        <v>46025</v>
      </c>
      <c r="G43" s="6" t="s">
        <v>66</v>
      </c>
      <c r="H43" s="12">
        <v>6979</v>
      </c>
      <c r="I43" s="16" t="s">
        <v>55</v>
      </c>
      <c r="J43" s="12"/>
      <c r="K43" s="12"/>
      <c r="L43" s="11">
        <v>45597</v>
      </c>
      <c r="M43" s="47">
        <f t="shared" ca="1" si="0"/>
        <v>29</v>
      </c>
      <c r="N43" s="39"/>
      <c r="O43" s="39"/>
      <c r="P43" s="44" t="str">
        <f t="shared" ca="1" si="1"/>
        <v/>
      </c>
      <c r="Q43" s="24" t="str">
        <f t="shared" ca="1" si="2"/>
        <v>En plazo</v>
      </c>
    </row>
    <row r="44" spans="1:17" hidden="1" x14ac:dyDescent="0.35">
      <c r="A44" s="4" t="s">
        <v>106</v>
      </c>
      <c r="B44" s="2" t="s">
        <v>107</v>
      </c>
      <c r="C44" s="6">
        <v>1081221</v>
      </c>
      <c r="D44" s="2" t="s">
        <v>120</v>
      </c>
      <c r="E44" s="8">
        <v>44562</v>
      </c>
      <c r="F44" s="8">
        <v>46025</v>
      </c>
      <c r="G44" s="6" t="s">
        <v>66</v>
      </c>
      <c r="H44" s="12">
        <v>6979</v>
      </c>
      <c r="I44" s="16" t="s">
        <v>55</v>
      </c>
      <c r="J44" s="12"/>
      <c r="K44" s="12"/>
      <c r="L44" s="11">
        <v>45597</v>
      </c>
      <c r="M44" s="47">
        <f t="shared" ca="1" si="0"/>
        <v>29</v>
      </c>
      <c r="N44" s="39"/>
      <c r="O44" s="39"/>
      <c r="P44" s="44" t="str">
        <f t="shared" ca="1" si="1"/>
        <v/>
      </c>
      <c r="Q44" s="24" t="str">
        <f t="shared" ca="1" si="2"/>
        <v>En plazo</v>
      </c>
    </row>
    <row r="45" spans="1:17" ht="23" hidden="1" x14ac:dyDescent="0.35">
      <c r="A45" s="4" t="s">
        <v>121</v>
      </c>
      <c r="B45" s="2" t="s">
        <v>122</v>
      </c>
      <c r="C45" s="6">
        <v>1090666</v>
      </c>
      <c r="D45" s="2" t="s">
        <v>123</v>
      </c>
      <c r="E45" s="8">
        <v>44682</v>
      </c>
      <c r="F45" s="8">
        <v>45414</v>
      </c>
      <c r="G45" s="6" t="s">
        <v>31</v>
      </c>
      <c r="H45" s="12">
        <v>6979</v>
      </c>
      <c r="I45" s="16" t="s">
        <v>124</v>
      </c>
      <c r="J45" s="12"/>
      <c r="K45" s="12"/>
      <c r="L45" s="11">
        <v>45352</v>
      </c>
      <c r="M45" s="47">
        <f t="shared" ca="1" si="0"/>
        <v>-216</v>
      </c>
      <c r="N45" s="39">
        <v>3.85</v>
      </c>
      <c r="O45" s="39"/>
      <c r="P45" s="44" t="str">
        <f t="shared" ca="1" si="1"/>
        <v/>
      </c>
      <c r="Q45" s="24" t="str">
        <f t="shared" si="2"/>
        <v>Aprobado y/o Prorrogable Automáticamente</v>
      </c>
    </row>
    <row r="46" spans="1:17" ht="23" hidden="1" x14ac:dyDescent="0.35">
      <c r="A46" s="4" t="s">
        <v>121</v>
      </c>
      <c r="B46" s="2" t="s">
        <v>125</v>
      </c>
      <c r="C46" s="6">
        <v>1090667</v>
      </c>
      <c r="D46" s="2" t="s">
        <v>126</v>
      </c>
      <c r="E46" s="8">
        <v>44682</v>
      </c>
      <c r="F46" s="8">
        <v>45414</v>
      </c>
      <c r="G46" s="6" t="s">
        <v>27</v>
      </c>
      <c r="H46" s="12">
        <v>6971</v>
      </c>
      <c r="I46" s="16" t="s">
        <v>127</v>
      </c>
      <c r="J46" s="12"/>
      <c r="K46" s="12"/>
      <c r="L46" s="11">
        <v>45352</v>
      </c>
      <c r="M46" s="47">
        <f t="shared" ca="1" si="0"/>
        <v>-216</v>
      </c>
      <c r="N46" s="39">
        <v>3.7730000000000001</v>
      </c>
      <c r="O46" s="39"/>
      <c r="P46" s="44" t="str">
        <f t="shared" ca="1" si="1"/>
        <v/>
      </c>
      <c r="Q46" s="24" t="str">
        <f t="shared" si="2"/>
        <v>Aprobado y/o Prorrogable Automáticamente</v>
      </c>
    </row>
    <row r="47" spans="1:17" ht="23" hidden="1" x14ac:dyDescent="0.35">
      <c r="A47" s="4" t="s">
        <v>121</v>
      </c>
      <c r="B47" s="2" t="s">
        <v>125</v>
      </c>
      <c r="C47" s="6">
        <v>1090668</v>
      </c>
      <c r="D47" s="2" t="s">
        <v>128</v>
      </c>
      <c r="E47" s="8">
        <v>44682</v>
      </c>
      <c r="F47" s="8">
        <v>45414</v>
      </c>
      <c r="G47" s="6" t="s">
        <v>31</v>
      </c>
      <c r="H47" s="12">
        <v>6971</v>
      </c>
      <c r="I47" s="16" t="s">
        <v>127</v>
      </c>
      <c r="J47" s="12"/>
      <c r="K47" s="12"/>
      <c r="L47" s="11">
        <v>45352</v>
      </c>
      <c r="M47" s="47">
        <f t="shared" ca="1" si="0"/>
        <v>-216</v>
      </c>
      <c r="N47" s="39">
        <v>3.8730000000000002</v>
      </c>
      <c r="O47" s="39"/>
      <c r="P47" s="44" t="str">
        <f t="shared" ca="1" si="1"/>
        <v/>
      </c>
      <c r="Q47" s="24" t="str">
        <f t="shared" si="2"/>
        <v>Aprobado y/o Prorrogable Automáticamente</v>
      </c>
    </row>
    <row r="48" spans="1:17" ht="34.5" hidden="1" x14ac:dyDescent="0.35">
      <c r="A48" s="4" t="s">
        <v>121</v>
      </c>
      <c r="B48" s="2" t="s">
        <v>129</v>
      </c>
      <c r="C48" s="6">
        <v>1090669</v>
      </c>
      <c r="D48" s="2" t="s">
        <v>130</v>
      </c>
      <c r="E48" s="8">
        <v>44805</v>
      </c>
      <c r="F48" s="8">
        <v>45537</v>
      </c>
      <c r="G48" s="6" t="s">
        <v>51</v>
      </c>
      <c r="H48" s="12">
        <v>1800</v>
      </c>
      <c r="I48" s="16" t="s">
        <v>131</v>
      </c>
      <c r="J48" s="12"/>
      <c r="K48" s="12"/>
      <c r="L48" s="11">
        <v>45474</v>
      </c>
      <c r="M48" s="47">
        <f t="shared" ca="1" si="0"/>
        <v>-94</v>
      </c>
      <c r="N48" s="39"/>
      <c r="O48" s="39"/>
      <c r="P48" s="44" t="str">
        <f t="shared" ca="1" si="1"/>
        <v>🚨</v>
      </c>
      <c r="Q48" s="24" t="str">
        <f t="shared" ca="1" si="2"/>
        <v>Reprobado y/o No prorrogable automáticamente</v>
      </c>
    </row>
    <row r="49" spans="1:17" ht="23" x14ac:dyDescent="0.35">
      <c r="A49" s="4" t="s">
        <v>121</v>
      </c>
      <c r="B49" s="2" t="s">
        <v>122</v>
      </c>
      <c r="C49" s="6">
        <v>1090676</v>
      </c>
      <c r="D49" s="2" t="s">
        <v>132</v>
      </c>
      <c r="E49" s="8">
        <v>45139</v>
      </c>
      <c r="F49" s="8">
        <v>45505</v>
      </c>
      <c r="G49" s="6" t="s">
        <v>85</v>
      </c>
      <c r="H49" s="12">
        <v>6971</v>
      </c>
      <c r="I49" s="16" t="s">
        <v>127</v>
      </c>
      <c r="J49" s="12"/>
      <c r="K49" s="12"/>
      <c r="L49" s="11">
        <v>45444</v>
      </c>
      <c r="M49" s="47">
        <f t="shared" ca="1" si="0"/>
        <v>-124</v>
      </c>
      <c r="N49" s="39">
        <v>3.1389999999999998</v>
      </c>
      <c r="O49" s="39"/>
      <c r="P49" s="44" t="str">
        <f t="shared" ca="1" si="1"/>
        <v/>
      </c>
      <c r="Q49" s="24" t="str">
        <f t="shared" si="2"/>
        <v>Aprobado y/o Prorrogable Automáticamente</v>
      </c>
    </row>
    <row r="50" spans="1:17" ht="23" x14ac:dyDescent="0.35">
      <c r="A50" s="4" t="s">
        <v>121</v>
      </c>
      <c r="B50" s="2" t="s">
        <v>122</v>
      </c>
      <c r="C50" s="6">
        <v>1090677</v>
      </c>
      <c r="D50" s="2" t="s">
        <v>133</v>
      </c>
      <c r="E50" s="8">
        <v>45139</v>
      </c>
      <c r="F50" s="8">
        <v>45505</v>
      </c>
      <c r="G50" s="6" t="s">
        <v>85</v>
      </c>
      <c r="H50" s="12">
        <v>6971</v>
      </c>
      <c r="I50" s="16" t="s">
        <v>127</v>
      </c>
      <c r="J50" s="12"/>
      <c r="K50" s="12"/>
      <c r="L50" s="11">
        <v>45444</v>
      </c>
      <c r="M50" s="47">
        <f t="shared" ca="1" si="0"/>
        <v>-124</v>
      </c>
      <c r="N50" s="39">
        <v>3.1389999999999998</v>
      </c>
      <c r="O50" s="39"/>
      <c r="P50" s="44" t="str">
        <f t="shared" ca="1" si="1"/>
        <v/>
      </c>
      <c r="Q50" s="24" t="str">
        <f t="shared" si="2"/>
        <v>Aprobado y/o Prorrogable Automáticamente</v>
      </c>
    </row>
    <row r="51" spans="1:17" ht="34.5" hidden="1" x14ac:dyDescent="0.35">
      <c r="A51" s="4" t="s">
        <v>121</v>
      </c>
      <c r="B51" s="2" t="s">
        <v>122</v>
      </c>
      <c r="C51" s="6">
        <v>1090684</v>
      </c>
      <c r="D51" s="2" t="s">
        <v>134</v>
      </c>
      <c r="E51" s="8">
        <v>45231</v>
      </c>
      <c r="F51" s="8">
        <v>45597</v>
      </c>
      <c r="G51" s="6" t="s">
        <v>51</v>
      </c>
      <c r="H51" s="12">
        <v>6971</v>
      </c>
      <c r="I51" s="16" t="s">
        <v>127</v>
      </c>
      <c r="J51" s="12"/>
      <c r="K51" s="12"/>
      <c r="L51" s="11">
        <v>45536</v>
      </c>
      <c r="M51" s="47">
        <f t="shared" ca="1" si="0"/>
        <v>-32</v>
      </c>
      <c r="N51" s="39"/>
      <c r="O51" s="39"/>
      <c r="P51" s="44" t="str">
        <f t="shared" ca="1" si="1"/>
        <v>🚨</v>
      </c>
      <c r="Q51" s="24" t="str">
        <f t="shared" ca="1" si="2"/>
        <v>Reprobado y/o No prorrogable automáticamente</v>
      </c>
    </row>
    <row r="52" spans="1:17" ht="34.5" hidden="1" x14ac:dyDescent="0.35">
      <c r="A52" s="4" t="s">
        <v>121</v>
      </c>
      <c r="B52" s="2" t="s">
        <v>125</v>
      </c>
      <c r="C52" s="6">
        <v>1090686</v>
      </c>
      <c r="D52" s="2" t="s">
        <v>135</v>
      </c>
      <c r="E52" s="8">
        <v>45231</v>
      </c>
      <c r="F52" s="8">
        <v>45597</v>
      </c>
      <c r="G52" s="6" t="s">
        <v>81</v>
      </c>
      <c r="H52" s="12">
        <v>6971</v>
      </c>
      <c r="I52" s="16" t="s">
        <v>127</v>
      </c>
      <c r="J52" s="12"/>
      <c r="K52" s="12"/>
      <c r="L52" s="11">
        <v>45536</v>
      </c>
      <c r="M52" s="47">
        <f t="shared" ca="1" si="0"/>
        <v>-32</v>
      </c>
      <c r="N52" s="39"/>
      <c r="O52" s="39"/>
      <c r="P52" s="44" t="str">
        <f t="shared" ca="1" si="1"/>
        <v>🚨</v>
      </c>
      <c r="Q52" s="24" t="str">
        <f t="shared" ca="1" si="2"/>
        <v>Reprobado y/o No prorrogable automáticamente</v>
      </c>
    </row>
    <row r="53" spans="1:17" ht="34.5" hidden="1" x14ac:dyDescent="0.35">
      <c r="A53" s="4" t="s">
        <v>121</v>
      </c>
      <c r="B53" s="2" t="s">
        <v>122</v>
      </c>
      <c r="C53" s="6">
        <v>1090688</v>
      </c>
      <c r="D53" s="2" t="s">
        <v>136</v>
      </c>
      <c r="E53" s="8">
        <v>45231</v>
      </c>
      <c r="F53" s="8">
        <v>45597</v>
      </c>
      <c r="G53" s="6" t="s">
        <v>81</v>
      </c>
      <c r="H53" s="12">
        <v>6979</v>
      </c>
      <c r="I53" s="16" t="s">
        <v>55</v>
      </c>
      <c r="J53" s="12"/>
      <c r="K53" s="12"/>
      <c r="L53" s="11">
        <v>45536</v>
      </c>
      <c r="M53" s="47">
        <f t="shared" ca="1" si="0"/>
        <v>-32</v>
      </c>
      <c r="N53" s="39"/>
      <c r="O53" s="39"/>
      <c r="P53" s="44" t="str">
        <f t="shared" ca="1" si="1"/>
        <v>🚨</v>
      </c>
      <c r="Q53" s="24" t="str">
        <f t="shared" ca="1" si="2"/>
        <v>Reprobado y/o No prorrogable automáticamente</v>
      </c>
    </row>
    <row r="54" spans="1:17" ht="34.5" hidden="1" x14ac:dyDescent="0.35">
      <c r="A54" s="4" t="s">
        <v>137</v>
      </c>
      <c r="B54" s="2" t="s">
        <v>138</v>
      </c>
      <c r="C54" s="6">
        <v>1100767</v>
      </c>
      <c r="D54" s="2" t="s">
        <v>139</v>
      </c>
      <c r="E54" s="8">
        <v>44774</v>
      </c>
      <c r="F54" s="8">
        <v>45506</v>
      </c>
      <c r="G54" s="6" t="s">
        <v>47</v>
      </c>
      <c r="H54" s="12">
        <v>1800</v>
      </c>
      <c r="I54" s="16" t="s">
        <v>131</v>
      </c>
      <c r="J54" s="12"/>
      <c r="K54" s="12"/>
      <c r="L54" s="11">
        <v>45444</v>
      </c>
      <c r="M54" s="47">
        <f t="shared" ca="1" si="0"/>
        <v>-124</v>
      </c>
      <c r="N54" s="39"/>
      <c r="O54" s="39"/>
      <c r="P54" s="44" t="str">
        <f t="shared" ca="1" si="1"/>
        <v>🚨</v>
      </c>
      <c r="Q54" s="24" t="str">
        <f t="shared" ca="1" si="2"/>
        <v>Reprobado y/o No prorrogable automáticamente</v>
      </c>
    </row>
    <row r="55" spans="1:17" ht="34.5" hidden="1" x14ac:dyDescent="0.35">
      <c r="A55" s="4" t="s">
        <v>137</v>
      </c>
      <c r="B55" s="2" t="s">
        <v>140</v>
      </c>
      <c r="C55" s="6">
        <v>1100787</v>
      </c>
      <c r="D55" s="2" t="s">
        <v>141</v>
      </c>
      <c r="E55" s="8">
        <v>45292</v>
      </c>
      <c r="F55" s="8">
        <v>45658</v>
      </c>
      <c r="G55" s="6" t="s">
        <v>51</v>
      </c>
      <c r="H55" s="12">
        <v>1800</v>
      </c>
      <c r="I55" s="16" t="s">
        <v>131</v>
      </c>
      <c r="J55" s="12"/>
      <c r="K55" s="12"/>
      <c r="L55" s="11">
        <v>45566</v>
      </c>
      <c r="M55" s="47">
        <f t="shared" ca="1" si="0"/>
        <v>-2</v>
      </c>
      <c r="N55" s="39"/>
      <c r="O55" s="39"/>
      <c r="P55" s="44" t="str">
        <f t="shared" ca="1" si="1"/>
        <v>🚨</v>
      </c>
      <c r="Q55" s="24" t="str">
        <f t="shared" ca="1" si="2"/>
        <v>Reprobado y/o No prorrogable automáticamente</v>
      </c>
    </row>
    <row r="56" spans="1:17" ht="34.5" hidden="1" x14ac:dyDescent="0.35">
      <c r="A56" s="4" t="s">
        <v>137</v>
      </c>
      <c r="B56" s="2" t="s">
        <v>140</v>
      </c>
      <c r="C56" s="6">
        <v>1100780</v>
      </c>
      <c r="D56" s="2" t="s">
        <v>142</v>
      </c>
      <c r="E56" s="8">
        <v>45292</v>
      </c>
      <c r="F56" s="8">
        <v>45658</v>
      </c>
      <c r="G56" s="6" t="s">
        <v>51</v>
      </c>
      <c r="H56" s="12">
        <v>6999</v>
      </c>
      <c r="I56" s="16" t="s">
        <v>143</v>
      </c>
      <c r="J56" s="12"/>
      <c r="K56" s="12"/>
      <c r="L56" s="11">
        <v>45566</v>
      </c>
      <c r="M56" s="47">
        <f t="shared" ca="1" si="0"/>
        <v>-2</v>
      </c>
      <c r="N56" s="39"/>
      <c r="O56" s="39"/>
      <c r="P56" s="44" t="str">
        <f t="shared" ca="1" si="1"/>
        <v>🚨</v>
      </c>
      <c r="Q56" s="24" t="str">
        <f t="shared" ca="1" si="2"/>
        <v>Reprobado y/o No prorrogable automáticamente</v>
      </c>
    </row>
    <row r="57" spans="1:17" ht="34.5" x14ac:dyDescent="0.35">
      <c r="A57" s="4" t="s">
        <v>137</v>
      </c>
      <c r="B57" s="2" t="s">
        <v>140</v>
      </c>
      <c r="C57" s="6">
        <v>1100773</v>
      </c>
      <c r="D57" s="2" t="s">
        <v>144</v>
      </c>
      <c r="E57" s="8">
        <v>45139</v>
      </c>
      <c r="F57" s="8">
        <v>45505</v>
      </c>
      <c r="G57" s="6" t="s">
        <v>85</v>
      </c>
      <c r="H57" s="12">
        <v>1800</v>
      </c>
      <c r="I57" s="16" t="s">
        <v>131</v>
      </c>
      <c r="J57" s="12"/>
      <c r="K57" s="12"/>
      <c r="L57" s="11">
        <v>45444</v>
      </c>
      <c r="M57" s="47">
        <f t="shared" ca="1" si="0"/>
        <v>-124</v>
      </c>
      <c r="N57" s="39"/>
      <c r="O57" s="39"/>
      <c r="P57" s="44" t="str">
        <f t="shared" ca="1" si="1"/>
        <v>🚨</v>
      </c>
      <c r="Q57" s="24" t="str">
        <f t="shared" ca="1" si="2"/>
        <v>Reprobado y/o No prorrogable automáticamente</v>
      </c>
    </row>
    <row r="58" spans="1:17" ht="34.5" x14ac:dyDescent="0.35">
      <c r="A58" s="4" t="s">
        <v>137</v>
      </c>
      <c r="B58" s="2" t="s">
        <v>140</v>
      </c>
      <c r="C58" s="6">
        <v>1100774</v>
      </c>
      <c r="D58" s="2" t="s">
        <v>145</v>
      </c>
      <c r="E58" s="8">
        <v>45139</v>
      </c>
      <c r="F58" s="8">
        <v>45505</v>
      </c>
      <c r="G58" s="6" t="s">
        <v>54</v>
      </c>
      <c r="H58" s="12">
        <v>1800</v>
      </c>
      <c r="I58" s="16" t="s">
        <v>131</v>
      </c>
      <c r="J58" s="12"/>
      <c r="K58" s="12"/>
      <c r="L58" s="11">
        <v>45444</v>
      </c>
      <c r="M58" s="47">
        <f t="shared" ca="1" si="0"/>
        <v>-124</v>
      </c>
      <c r="N58" s="39"/>
      <c r="O58" s="39"/>
      <c r="P58" s="44" t="str">
        <f t="shared" ca="1" si="1"/>
        <v>🚨</v>
      </c>
      <c r="Q58" s="24" t="str">
        <f t="shared" ca="1" si="2"/>
        <v>Reprobado y/o No prorrogable automáticamente</v>
      </c>
    </row>
    <row r="59" spans="1:17" ht="34.5" hidden="1" x14ac:dyDescent="0.35">
      <c r="A59" s="4" t="s">
        <v>146</v>
      </c>
      <c r="B59" s="2" t="s">
        <v>147</v>
      </c>
      <c r="C59" s="6">
        <v>1110190</v>
      </c>
      <c r="D59" s="2" t="s">
        <v>148</v>
      </c>
      <c r="E59" s="8">
        <v>44531</v>
      </c>
      <c r="F59" s="8">
        <v>45994</v>
      </c>
      <c r="G59" s="6" t="s">
        <v>66</v>
      </c>
      <c r="H59" s="12">
        <v>6915</v>
      </c>
      <c r="I59" s="16" t="s">
        <v>101</v>
      </c>
      <c r="J59" s="12"/>
      <c r="K59" s="12"/>
      <c r="L59" s="11">
        <v>45566</v>
      </c>
      <c r="M59" s="47">
        <f t="shared" ca="1" si="0"/>
        <v>-2</v>
      </c>
      <c r="N59" s="39"/>
      <c r="O59" s="39"/>
      <c r="P59" s="44" t="str">
        <f t="shared" ca="1" si="1"/>
        <v>🚨</v>
      </c>
      <c r="Q59" s="24" t="str">
        <f t="shared" ca="1" si="2"/>
        <v>Reprobado y/o No prorrogable automáticamente</v>
      </c>
    </row>
    <row r="60" spans="1:17" ht="26.5" hidden="1" x14ac:dyDescent="0.35">
      <c r="A60" s="4" t="s">
        <v>146</v>
      </c>
      <c r="B60" s="2" t="s">
        <v>147</v>
      </c>
      <c r="C60" s="6">
        <v>1110191</v>
      </c>
      <c r="D60" s="2" t="s">
        <v>149</v>
      </c>
      <c r="E60" s="8">
        <v>44774</v>
      </c>
      <c r="F60" s="8">
        <v>45506</v>
      </c>
      <c r="G60" s="6" t="s">
        <v>51</v>
      </c>
      <c r="H60" s="12">
        <v>6570</v>
      </c>
      <c r="I60" s="16" t="s">
        <v>75</v>
      </c>
      <c r="J60" s="12"/>
      <c r="K60" s="12"/>
      <c r="L60" s="11">
        <v>45444</v>
      </c>
      <c r="M60" s="47">
        <f t="shared" ca="1" si="0"/>
        <v>-124</v>
      </c>
      <c r="N60" s="39">
        <v>4</v>
      </c>
      <c r="O60" s="39"/>
      <c r="P60" s="44" t="str">
        <f t="shared" ca="1" si="1"/>
        <v/>
      </c>
      <c r="Q60" s="24" t="str">
        <f t="shared" si="2"/>
        <v>Aprobado y/o Prorrogable Automáticamente</v>
      </c>
    </row>
    <row r="61" spans="1:17" ht="26.5" x14ac:dyDescent="0.35">
      <c r="A61" s="4" t="s">
        <v>146</v>
      </c>
      <c r="B61" s="2" t="s">
        <v>147</v>
      </c>
      <c r="C61" s="6">
        <v>1110200</v>
      </c>
      <c r="D61" s="2" t="s">
        <v>150</v>
      </c>
      <c r="E61" s="8">
        <v>45139</v>
      </c>
      <c r="F61" s="8">
        <v>45505</v>
      </c>
      <c r="G61" s="6" t="s">
        <v>85</v>
      </c>
      <c r="H61" s="12">
        <v>6570</v>
      </c>
      <c r="I61" s="16" t="s">
        <v>75</v>
      </c>
      <c r="J61" s="12"/>
      <c r="K61" s="12"/>
      <c r="L61" s="11">
        <v>45444</v>
      </c>
      <c r="M61" s="47">
        <f t="shared" ca="1" si="0"/>
        <v>-124</v>
      </c>
      <c r="N61" s="39">
        <v>3.5</v>
      </c>
      <c r="O61" s="39"/>
      <c r="P61" s="44" t="str">
        <f t="shared" ca="1" si="1"/>
        <v/>
      </c>
      <c r="Q61" s="24" t="str">
        <f t="shared" si="2"/>
        <v>Aprobado y/o Prorrogable Automáticamente</v>
      </c>
    </row>
    <row r="62" spans="1:17" ht="26.5" x14ac:dyDescent="0.35">
      <c r="A62" s="4" t="s">
        <v>146</v>
      </c>
      <c r="B62" s="2" t="s">
        <v>147</v>
      </c>
      <c r="C62" s="6">
        <v>1110201</v>
      </c>
      <c r="D62" s="2" t="s">
        <v>151</v>
      </c>
      <c r="E62" s="8">
        <v>45139</v>
      </c>
      <c r="F62" s="8">
        <v>45505</v>
      </c>
      <c r="G62" s="6" t="s">
        <v>54</v>
      </c>
      <c r="H62" s="12">
        <v>6570</v>
      </c>
      <c r="I62" s="16" t="s">
        <v>75</v>
      </c>
      <c r="J62" s="12"/>
      <c r="K62" s="12"/>
      <c r="L62" s="11">
        <v>45444</v>
      </c>
      <c r="M62" s="47">
        <f t="shared" ca="1" si="0"/>
        <v>-124</v>
      </c>
      <c r="N62" s="39">
        <v>3.5</v>
      </c>
      <c r="O62" s="39"/>
      <c r="P62" s="44" t="str">
        <f t="shared" ca="1" si="1"/>
        <v/>
      </c>
      <c r="Q62" s="24" t="str">
        <f t="shared" si="2"/>
        <v>Aprobado y/o Prorrogable Automáticamente</v>
      </c>
    </row>
    <row r="63" spans="1:17" ht="26.5" hidden="1" x14ac:dyDescent="0.35">
      <c r="A63" s="4" t="s">
        <v>152</v>
      </c>
      <c r="B63" s="2" t="s">
        <v>153</v>
      </c>
      <c r="C63" s="6">
        <v>1120209</v>
      </c>
      <c r="D63" s="2" t="s">
        <v>154</v>
      </c>
      <c r="E63" s="8">
        <v>44774</v>
      </c>
      <c r="F63" s="8">
        <v>45506</v>
      </c>
      <c r="G63" s="6" t="s">
        <v>47</v>
      </c>
      <c r="H63" s="12">
        <v>6570</v>
      </c>
      <c r="I63" s="16" t="s">
        <v>75</v>
      </c>
      <c r="J63" s="12"/>
      <c r="K63" s="12"/>
      <c r="L63" s="11">
        <v>45444</v>
      </c>
      <c r="M63" s="47">
        <f t="shared" ca="1" si="0"/>
        <v>-124</v>
      </c>
      <c r="N63" s="39">
        <v>3.5649999999999999</v>
      </c>
      <c r="O63" s="39"/>
      <c r="P63" s="44" t="str">
        <f t="shared" ca="1" si="1"/>
        <v/>
      </c>
      <c r="Q63" s="24" t="str">
        <f t="shared" si="2"/>
        <v>Aprobado y/o Prorrogable Automáticamente</v>
      </c>
    </row>
    <row r="64" spans="1:17" ht="34.5" x14ac:dyDescent="0.35">
      <c r="A64" s="4" t="s">
        <v>152</v>
      </c>
      <c r="B64" s="2" t="s">
        <v>153</v>
      </c>
      <c r="C64" s="6">
        <v>1120215</v>
      </c>
      <c r="D64" s="2" t="s">
        <v>155</v>
      </c>
      <c r="E64" s="8">
        <v>45139</v>
      </c>
      <c r="F64" s="8">
        <v>45505</v>
      </c>
      <c r="G64" s="6" t="s">
        <v>85</v>
      </c>
      <c r="H64" s="12">
        <v>6570</v>
      </c>
      <c r="I64" s="16" t="s">
        <v>75</v>
      </c>
      <c r="J64" s="12"/>
      <c r="K64" s="12"/>
      <c r="L64" s="11">
        <v>45444</v>
      </c>
      <c r="M64" s="47">
        <f t="shared" ca="1" si="0"/>
        <v>-124</v>
      </c>
      <c r="N64" s="39"/>
      <c r="O64" s="39"/>
      <c r="P64" s="44" t="str">
        <f t="shared" ca="1" si="1"/>
        <v>🚨</v>
      </c>
      <c r="Q64" s="24" t="str">
        <f t="shared" ca="1" si="2"/>
        <v>Reprobado y/o No prorrogable automáticamente</v>
      </c>
    </row>
    <row r="65" spans="1:17" ht="34.5" x14ac:dyDescent="0.35">
      <c r="A65" s="4" t="s">
        <v>152</v>
      </c>
      <c r="B65" s="2" t="s">
        <v>153</v>
      </c>
      <c r="C65" s="6">
        <v>1120216</v>
      </c>
      <c r="D65" s="2" t="s">
        <v>156</v>
      </c>
      <c r="E65" s="8">
        <v>45139</v>
      </c>
      <c r="F65" s="8">
        <v>45505</v>
      </c>
      <c r="G65" s="6" t="s">
        <v>54</v>
      </c>
      <c r="H65" s="12">
        <v>6570</v>
      </c>
      <c r="I65" s="16" t="s">
        <v>75</v>
      </c>
      <c r="J65" s="12"/>
      <c r="K65" s="12"/>
      <c r="L65" s="11">
        <v>45444</v>
      </c>
      <c r="M65" s="47">
        <f t="shared" ca="1" si="0"/>
        <v>-124</v>
      </c>
      <c r="N65" s="39"/>
      <c r="O65" s="39"/>
      <c r="P65" s="44" t="str">
        <f t="shared" ca="1" si="1"/>
        <v>🚨</v>
      </c>
      <c r="Q65" s="24" t="str">
        <f t="shared" ca="1" si="2"/>
        <v>Reprobado y/o No prorrogable automáticamente</v>
      </c>
    </row>
    <row r="66" spans="1:17" ht="26.5" hidden="1" x14ac:dyDescent="0.35">
      <c r="A66" s="4" t="s">
        <v>157</v>
      </c>
      <c r="B66" s="2" t="s">
        <v>158</v>
      </c>
      <c r="C66" s="6">
        <v>1132593</v>
      </c>
      <c r="D66" s="2" t="s">
        <v>159</v>
      </c>
      <c r="E66" s="8">
        <v>44621</v>
      </c>
      <c r="F66" s="8">
        <v>45353</v>
      </c>
      <c r="G66" s="6" t="s">
        <v>66</v>
      </c>
      <c r="H66" s="12">
        <v>6570</v>
      </c>
      <c r="I66" s="16" t="s">
        <v>75</v>
      </c>
      <c r="J66" s="12"/>
      <c r="K66" s="12"/>
      <c r="L66" s="11">
        <v>45321</v>
      </c>
      <c r="M66" s="47">
        <f t="shared" ca="1" si="0"/>
        <v>-247</v>
      </c>
      <c r="N66" s="39">
        <v>3.7919999999999998</v>
      </c>
      <c r="O66" s="39"/>
      <c r="P66" s="44" t="str">
        <f t="shared" ca="1" si="1"/>
        <v/>
      </c>
      <c r="Q66" s="24" t="str">
        <f t="shared" si="2"/>
        <v>Aprobado y/o Prorrogable Automáticamente</v>
      </c>
    </row>
    <row r="67" spans="1:17" ht="26.5" x14ac:dyDescent="0.35">
      <c r="A67" s="4" t="s">
        <v>157</v>
      </c>
      <c r="B67" s="2" t="s">
        <v>160</v>
      </c>
      <c r="C67" s="6">
        <v>1132598</v>
      </c>
      <c r="D67" s="2" t="s">
        <v>161</v>
      </c>
      <c r="E67" s="8">
        <v>45108</v>
      </c>
      <c r="F67" s="8">
        <v>45474</v>
      </c>
      <c r="G67" s="6" t="s">
        <v>85</v>
      </c>
      <c r="H67" s="12">
        <v>7478</v>
      </c>
      <c r="I67" s="16" t="s">
        <v>162</v>
      </c>
      <c r="J67" s="12"/>
      <c r="K67" s="12"/>
      <c r="L67" s="11">
        <v>45414</v>
      </c>
      <c r="M67" s="47">
        <f t="shared" ref="M67:M99" ca="1" si="3">L67-TODAY()</f>
        <v>-154</v>
      </c>
      <c r="N67" s="39">
        <v>3.6669999999999998</v>
      </c>
      <c r="O67" s="39"/>
      <c r="P67" s="44" t="str">
        <f t="shared" ref="P67:P99" ca="1" si="4">IF(OR(M67&gt;15,N67&gt;0),"",IF(M67&gt;1,"⚠‍","🚨"))</f>
        <v/>
      </c>
      <c r="Q67" s="24" t="str">
        <f t="shared" ref="Q67:Q99" si="5">IF(N67&gt;=3,"Aprobado y/o Prorrogable Automáticamente",IF(N67&gt;=2.4,"Aprobado con Observaciones",IF(N67&gt;=2,"Aprobado con Deficiencias a Corregir",IF(AND(N67&lt;2,L67&lt;$U$8),"Reprobado y/o No prorrogable automáticamente", "En plazo"))))</f>
        <v>Aprobado y/o Prorrogable Automáticamente</v>
      </c>
    </row>
    <row r="68" spans="1:17" ht="23" x14ac:dyDescent="0.35">
      <c r="A68" s="4" t="s">
        <v>163</v>
      </c>
      <c r="B68" s="2" t="s">
        <v>160</v>
      </c>
      <c r="C68" s="6">
        <v>1132599</v>
      </c>
      <c r="D68" s="2" t="s">
        <v>164</v>
      </c>
      <c r="E68" s="8">
        <v>45108</v>
      </c>
      <c r="F68" s="8">
        <v>45474</v>
      </c>
      <c r="G68" s="6" t="s">
        <v>54</v>
      </c>
      <c r="H68" s="12">
        <v>7478</v>
      </c>
      <c r="I68" s="16" t="s">
        <v>162</v>
      </c>
      <c r="J68" s="12"/>
      <c r="K68" s="12"/>
      <c r="L68" s="11">
        <v>45414</v>
      </c>
      <c r="M68" s="47">
        <f t="shared" ca="1" si="3"/>
        <v>-154</v>
      </c>
      <c r="N68" s="39">
        <v>3.6669999999999998</v>
      </c>
      <c r="O68" s="39"/>
      <c r="P68" s="44" t="str">
        <f t="shared" ca="1" si="4"/>
        <v/>
      </c>
      <c r="Q68" s="24" t="str">
        <f t="shared" si="5"/>
        <v>Aprobado y/o Prorrogable Automáticamente</v>
      </c>
    </row>
    <row r="69" spans="1:17" ht="26.5" x14ac:dyDescent="0.35">
      <c r="A69" s="4" t="s">
        <v>157</v>
      </c>
      <c r="B69" s="2" t="s">
        <v>165</v>
      </c>
      <c r="C69" s="6">
        <v>1132600</v>
      </c>
      <c r="D69" s="2" t="s">
        <v>161</v>
      </c>
      <c r="E69" s="8">
        <v>45108</v>
      </c>
      <c r="F69" s="8">
        <v>45474</v>
      </c>
      <c r="G69" s="6" t="s">
        <v>85</v>
      </c>
      <c r="H69" s="12">
        <v>7497</v>
      </c>
      <c r="I69" s="16" t="s">
        <v>166</v>
      </c>
      <c r="J69" s="12"/>
      <c r="K69" s="12"/>
      <c r="L69" s="11">
        <v>45414</v>
      </c>
      <c r="M69" s="47">
        <f t="shared" ca="1" si="3"/>
        <v>-154</v>
      </c>
      <c r="N69" s="39">
        <v>3.589</v>
      </c>
      <c r="O69" s="39"/>
      <c r="P69" s="44" t="str">
        <f t="shared" ca="1" si="4"/>
        <v/>
      </c>
      <c r="Q69" s="24" t="str">
        <f t="shared" si="5"/>
        <v>Aprobado y/o Prorrogable Automáticamente</v>
      </c>
    </row>
    <row r="70" spans="1:17" ht="23" x14ac:dyDescent="0.35">
      <c r="A70" s="4" t="s">
        <v>157</v>
      </c>
      <c r="B70" s="2" t="s">
        <v>165</v>
      </c>
      <c r="C70" s="6">
        <v>1132601</v>
      </c>
      <c r="D70" s="2" t="s">
        <v>164</v>
      </c>
      <c r="E70" s="8">
        <v>45108</v>
      </c>
      <c r="F70" s="8">
        <v>45474</v>
      </c>
      <c r="G70" s="6" t="s">
        <v>85</v>
      </c>
      <c r="H70" s="12">
        <v>7497</v>
      </c>
      <c r="I70" s="16" t="s">
        <v>166</v>
      </c>
      <c r="J70" s="12"/>
      <c r="K70" s="12"/>
      <c r="L70" s="11">
        <v>45414</v>
      </c>
      <c r="M70" s="47">
        <f t="shared" ca="1" si="3"/>
        <v>-154</v>
      </c>
      <c r="N70" s="39">
        <v>3.589</v>
      </c>
      <c r="O70" s="39"/>
      <c r="P70" s="44" t="str">
        <f t="shared" ca="1" si="4"/>
        <v/>
      </c>
      <c r="Q70" s="24" t="str">
        <f t="shared" si="5"/>
        <v>Aprobado y/o Prorrogable Automáticamente</v>
      </c>
    </row>
    <row r="71" spans="1:17" ht="34.5" hidden="1" x14ac:dyDescent="0.35">
      <c r="A71" s="4" t="s">
        <v>157</v>
      </c>
      <c r="B71" s="2" t="s">
        <v>167</v>
      </c>
      <c r="C71" s="6">
        <v>1132602</v>
      </c>
      <c r="D71" s="2" t="s">
        <v>168</v>
      </c>
      <c r="E71" s="8">
        <v>45261</v>
      </c>
      <c r="F71" s="8">
        <v>45627</v>
      </c>
      <c r="G71" s="6" t="s">
        <v>47</v>
      </c>
      <c r="H71" s="12">
        <v>1800</v>
      </c>
      <c r="I71" s="16" t="s">
        <v>131</v>
      </c>
      <c r="J71" s="12"/>
      <c r="K71" s="12"/>
      <c r="L71" s="11">
        <v>45566</v>
      </c>
      <c r="M71" s="47">
        <f t="shared" ca="1" si="3"/>
        <v>-2</v>
      </c>
      <c r="N71" s="39"/>
      <c r="O71" s="39"/>
      <c r="P71" s="44" t="str">
        <f t="shared" ca="1" si="4"/>
        <v>🚨</v>
      </c>
      <c r="Q71" s="24" t="str">
        <f t="shared" ca="1" si="5"/>
        <v>Reprobado y/o No prorrogable automáticamente</v>
      </c>
    </row>
    <row r="72" spans="1:17" ht="34.5" hidden="1" x14ac:dyDescent="0.35">
      <c r="A72" s="4" t="s">
        <v>157</v>
      </c>
      <c r="B72" s="2" t="s">
        <v>165</v>
      </c>
      <c r="C72" s="6">
        <v>1132608</v>
      </c>
      <c r="D72" s="2" t="s">
        <v>169</v>
      </c>
      <c r="E72" s="8">
        <v>45261</v>
      </c>
      <c r="F72" s="8">
        <v>45627</v>
      </c>
      <c r="G72" s="6" t="s">
        <v>51</v>
      </c>
      <c r="H72" s="12">
        <v>6470</v>
      </c>
      <c r="I72" s="16" t="s">
        <v>170</v>
      </c>
      <c r="J72" s="12"/>
      <c r="K72" s="12"/>
      <c r="L72" s="11">
        <v>45566</v>
      </c>
      <c r="M72" s="47">
        <f t="shared" ca="1" si="3"/>
        <v>-2</v>
      </c>
      <c r="N72" s="39"/>
      <c r="O72" s="39"/>
      <c r="P72" s="44" t="str">
        <f t="shared" ca="1" si="4"/>
        <v>🚨</v>
      </c>
      <c r="Q72" s="24" t="str">
        <f t="shared" ca="1" si="5"/>
        <v>Reprobado y/o No prorrogable automáticamente</v>
      </c>
    </row>
    <row r="73" spans="1:17" ht="34.5" hidden="1" x14ac:dyDescent="0.35">
      <c r="A73" s="4" t="s">
        <v>157</v>
      </c>
      <c r="B73" s="2" t="s">
        <v>171</v>
      </c>
      <c r="C73" s="6">
        <v>1132626</v>
      </c>
      <c r="D73" s="2" t="s">
        <v>172</v>
      </c>
      <c r="E73" s="8">
        <v>45261</v>
      </c>
      <c r="F73" s="8">
        <v>45627</v>
      </c>
      <c r="G73" s="6" t="s">
        <v>47</v>
      </c>
      <c r="H73" s="12">
        <v>3842</v>
      </c>
      <c r="I73" s="16" t="s">
        <v>79</v>
      </c>
      <c r="J73" s="12"/>
      <c r="K73" s="12"/>
      <c r="L73" s="11">
        <v>45566</v>
      </c>
      <c r="M73" s="47">
        <f t="shared" ca="1" si="3"/>
        <v>-2</v>
      </c>
      <c r="N73" s="39"/>
      <c r="O73" s="39"/>
      <c r="P73" s="44" t="str">
        <f t="shared" ca="1" si="4"/>
        <v>🚨</v>
      </c>
      <c r="Q73" s="24" t="str">
        <f t="shared" ca="1" si="5"/>
        <v>Reprobado y/o No prorrogable automáticamente</v>
      </c>
    </row>
    <row r="74" spans="1:17" ht="34.5" hidden="1" x14ac:dyDescent="0.35">
      <c r="A74" s="4" t="s">
        <v>157</v>
      </c>
      <c r="B74" s="2" t="s">
        <v>173</v>
      </c>
      <c r="C74" s="6">
        <v>1132634</v>
      </c>
      <c r="D74" s="2" t="s">
        <v>174</v>
      </c>
      <c r="E74" s="8">
        <v>45261</v>
      </c>
      <c r="F74" s="8">
        <v>45627</v>
      </c>
      <c r="G74" s="6" t="s">
        <v>51</v>
      </c>
      <c r="H74" s="12">
        <v>3842</v>
      </c>
      <c r="I74" s="16" t="s">
        <v>79</v>
      </c>
      <c r="J74" s="12"/>
      <c r="K74" s="12"/>
      <c r="L74" s="11">
        <v>45566</v>
      </c>
      <c r="M74" s="47">
        <f t="shared" ca="1" si="3"/>
        <v>-2</v>
      </c>
      <c r="N74" s="39"/>
      <c r="O74" s="39"/>
      <c r="P74" s="44" t="str">
        <f t="shared" ca="1" si="4"/>
        <v>🚨</v>
      </c>
      <c r="Q74" s="24" t="str">
        <f t="shared" ca="1" si="5"/>
        <v>Reprobado y/o No prorrogable automáticamente</v>
      </c>
    </row>
    <row r="75" spans="1:17" ht="34.5" hidden="1" x14ac:dyDescent="0.35">
      <c r="A75" s="4" t="s">
        <v>157</v>
      </c>
      <c r="B75" s="2" t="s">
        <v>158</v>
      </c>
      <c r="C75" s="6">
        <v>1132640</v>
      </c>
      <c r="D75" s="2" t="s">
        <v>175</v>
      </c>
      <c r="E75" s="8">
        <v>45261</v>
      </c>
      <c r="F75" s="8">
        <v>45627</v>
      </c>
      <c r="G75" s="6" t="s">
        <v>47</v>
      </c>
      <c r="H75" s="12">
        <v>6570</v>
      </c>
      <c r="I75" s="16" t="s">
        <v>75</v>
      </c>
      <c r="J75" s="12"/>
      <c r="K75" s="12"/>
      <c r="L75" s="11">
        <v>45566</v>
      </c>
      <c r="M75" s="47">
        <f t="shared" ca="1" si="3"/>
        <v>-2</v>
      </c>
      <c r="N75" s="39"/>
      <c r="O75" s="39"/>
      <c r="P75" s="44" t="str">
        <f t="shared" ca="1" si="4"/>
        <v>🚨</v>
      </c>
      <c r="Q75" s="24" t="str">
        <f t="shared" ca="1" si="5"/>
        <v>Reprobado y/o No prorrogable automáticamente</v>
      </c>
    </row>
    <row r="76" spans="1:17" ht="34.5" hidden="1" x14ac:dyDescent="0.35">
      <c r="A76" s="4" t="s">
        <v>157</v>
      </c>
      <c r="B76" s="2" t="s">
        <v>176</v>
      </c>
      <c r="C76" s="6">
        <v>1132646</v>
      </c>
      <c r="D76" s="2" t="s">
        <v>177</v>
      </c>
      <c r="E76" s="8">
        <v>45261</v>
      </c>
      <c r="F76" s="8">
        <v>45627</v>
      </c>
      <c r="G76" s="6" t="s">
        <v>47</v>
      </c>
      <c r="H76" s="12">
        <v>3842</v>
      </c>
      <c r="I76" s="16" t="s">
        <v>79</v>
      </c>
      <c r="J76" s="12"/>
      <c r="K76" s="12"/>
      <c r="L76" s="11">
        <v>45566</v>
      </c>
      <c r="M76" s="47">
        <f t="shared" ca="1" si="3"/>
        <v>-2</v>
      </c>
      <c r="N76" s="39"/>
      <c r="O76" s="39"/>
      <c r="P76" s="44" t="str">
        <f t="shared" ca="1" si="4"/>
        <v>🚨</v>
      </c>
      <c r="Q76" s="24" t="str">
        <f t="shared" ca="1" si="5"/>
        <v>Reprobado y/o No prorrogable automáticamente</v>
      </c>
    </row>
    <row r="77" spans="1:17" ht="34.5" hidden="1" x14ac:dyDescent="0.35">
      <c r="A77" s="4" t="s">
        <v>157</v>
      </c>
      <c r="B77" s="2" t="s">
        <v>178</v>
      </c>
      <c r="C77" s="6">
        <v>1132652</v>
      </c>
      <c r="D77" s="2" t="s">
        <v>179</v>
      </c>
      <c r="E77" s="8">
        <v>45261</v>
      </c>
      <c r="F77" s="8">
        <v>45627</v>
      </c>
      <c r="G77" s="6" t="s">
        <v>51</v>
      </c>
      <c r="H77" s="12">
        <v>6979</v>
      </c>
      <c r="I77" s="16" t="s">
        <v>55</v>
      </c>
      <c r="J77" s="12"/>
      <c r="K77" s="12"/>
      <c r="L77" s="11">
        <v>45566</v>
      </c>
      <c r="M77" s="47">
        <f t="shared" ca="1" si="3"/>
        <v>-2</v>
      </c>
      <c r="N77" s="39"/>
      <c r="O77" s="39"/>
      <c r="P77" s="44" t="str">
        <f t="shared" ca="1" si="4"/>
        <v>🚨</v>
      </c>
      <c r="Q77" s="24" t="str">
        <f t="shared" ca="1" si="5"/>
        <v>Reprobado y/o No prorrogable automáticamente</v>
      </c>
    </row>
    <row r="78" spans="1:17" ht="34.5" hidden="1" x14ac:dyDescent="0.35">
      <c r="A78" s="4" t="s">
        <v>157</v>
      </c>
      <c r="B78" s="2" t="s">
        <v>180</v>
      </c>
      <c r="C78" s="6">
        <v>1132658</v>
      </c>
      <c r="D78" s="2" t="s">
        <v>181</v>
      </c>
      <c r="E78" s="8">
        <v>45261</v>
      </c>
      <c r="F78" s="8">
        <v>45627</v>
      </c>
      <c r="G78" s="6" t="s">
        <v>47</v>
      </c>
      <c r="H78" s="12">
        <v>6570</v>
      </c>
      <c r="I78" s="16" t="s">
        <v>75</v>
      </c>
      <c r="J78" s="12"/>
      <c r="K78" s="12"/>
      <c r="L78" s="11">
        <v>45566</v>
      </c>
      <c r="M78" s="47">
        <f t="shared" ca="1" si="3"/>
        <v>-2</v>
      </c>
      <c r="N78" s="39"/>
      <c r="O78" s="39"/>
      <c r="P78" s="44" t="str">
        <f t="shared" ca="1" si="4"/>
        <v>🚨</v>
      </c>
      <c r="Q78" s="24" t="str">
        <f t="shared" ca="1" si="5"/>
        <v>Reprobado y/o No prorrogable automáticamente</v>
      </c>
    </row>
    <row r="79" spans="1:17" ht="34.5" hidden="1" x14ac:dyDescent="0.35">
      <c r="A79" s="4" t="s">
        <v>157</v>
      </c>
      <c r="B79" s="2" t="s">
        <v>182</v>
      </c>
      <c r="C79" s="6">
        <v>1132664</v>
      </c>
      <c r="D79" s="2" t="s">
        <v>183</v>
      </c>
      <c r="E79" s="8">
        <v>45261</v>
      </c>
      <c r="F79" s="8">
        <v>45627</v>
      </c>
      <c r="G79" s="6" t="s">
        <v>47</v>
      </c>
      <c r="H79" s="12">
        <v>6570</v>
      </c>
      <c r="I79" s="16" t="s">
        <v>75</v>
      </c>
      <c r="J79" s="12"/>
      <c r="K79" s="12"/>
      <c r="L79" s="11">
        <v>45566</v>
      </c>
      <c r="M79" s="47">
        <f t="shared" ca="1" si="3"/>
        <v>-2</v>
      </c>
      <c r="N79" s="39"/>
      <c r="O79" s="39"/>
      <c r="P79" s="44" t="str">
        <f t="shared" ca="1" si="4"/>
        <v>🚨</v>
      </c>
      <c r="Q79" s="24" t="str">
        <f t="shared" ca="1" si="5"/>
        <v>Reprobado y/o No prorrogable automáticamente</v>
      </c>
    </row>
    <row r="80" spans="1:17" ht="34.5" hidden="1" x14ac:dyDescent="0.35">
      <c r="A80" s="4" t="s">
        <v>157</v>
      </c>
      <c r="B80" s="2" t="s">
        <v>184</v>
      </c>
      <c r="C80" s="6">
        <v>1132670</v>
      </c>
      <c r="D80" s="2" t="s">
        <v>185</v>
      </c>
      <c r="E80" s="8">
        <v>45261</v>
      </c>
      <c r="F80" s="8">
        <v>45627</v>
      </c>
      <c r="G80" s="6" t="s">
        <v>51</v>
      </c>
      <c r="H80" s="12">
        <v>6570</v>
      </c>
      <c r="I80" s="16" t="s">
        <v>75</v>
      </c>
      <c r="J80" s="12"/>
      <c r="K80" s="12"/>
      <c r="L80" s="11">
        <v>45566</v>
      </c>
      <c r="M80" s="47">
        <f t="shared" ca="1" si="3"/>
        <v>-2</v>
      </c>
      <c r="N80" s="39"/>
      <c r="O80" s="39"/>
      <c r="P80" s="44" t="str">
        <f t="shared" ca="1" si="4"/>
        <v>🚨</v>
      </c>
      <c r="Q80" s="24" t="str">
        <f t="shared" ca="1" si="5"/>
        <v>Reprobado y/o No prorrogable automáticamente</v>
      </c>
    </row>
    <row r="81" spans="1:17" ht="34.5" hidden="1" x14ac:dyDescent="0.35">
      <c r="A81" s="4" t="s">
        <v>157</v>
      </c>
      <c r="B81" s="2" t="s">
        <v>186</v>
      </c>
      <c r="C81" s="6">
        <v>1132678</v>
      </c>
      <c r="D81" s="2" t="s">
        <v>187</v>
      </c>
      <c r="E81" s="8">
        <v>45261</v>
      </c>
      <c r="F81" s="8">
        <v>45627</v>
      </c>
      <c r="G81" s="6" t="s">
        <v>47</v>
      </c>
      <c r="H81" s="12">
        <v>6570</v>
      </c>
      <c r="I81" s="16" t="s">
        <v>75</v>
      </c>
      <c r="J81" s="12"/>
      <c r="K81" s="12"/>
      <c r="L81" s="11">
        <v>45566</v>
      </c>
      <c r="M81" s="47">
        <f t="shared" ca="1" si="3"/>
        <v>-2</v>
      </c>
      <c r="N81" s="39"/>
      <c r="O81" s="39"/>
      <c r="P81" s="44" t="str">
        <f t="shared" ca="1" si="4"/>
        <v>🚨</v>
      </c>
      <c r="Q81" s="24" t="str">
        <f t="shared" ca="1" si="5"/>
        <v>Reprobado y/o No prorrogable automáticamente</v>
      </c>
    </row>
    <row r="82" spans="1:17" ht="34.5" hidden="1" x14ac:dyDescent="0.35">
      <c r="A82" s="4" t="s">
        <v>157</v>
      </c>
      <c r="B82" s="2" t="s">
        <v>188</v>
      </c>
      <c r="C82" s="6">
        <v>1132684</v>
      </c>
      <c r="D82" s="2" t="s">
        <v>189</v>
      </c>
      <c r="E82" s="8">
        <v>45261</v>
      </c>
      <c r="F82" s="8">
        <v>45627</v>
      </c>
      <c r="G82" s="6" t="s">
        <v>47</v>
      </c>
      <c r="H82" s="12">
        <v>3842</v>
      </c>
      <c r="I82" s="16" t="s">
        <v>79</v>
      </c>
      <c r="J82" s="12"/>
      <c r="K82" s="12"/>
      <c r="L82" s="11">
        <v>45566</v>
      </c>
      <c r="M82" s="47">
        <f t="shared" ca="1" si="3"/>
        <v>-2</v>
      </c>
      <c r="N82" s="39"/>
      <c r="O82" s="39"/>
      <c r="P82" s="44" t="str">
        <f t="shared" ca="1" si="4"/>
        <v>🚨</v>
      </c>
      <c r="Q82" s="24" t="str">
        <f t="shared" ca="1" si="5"/>
        <v>Reprobado y/o No prorrogable automáticamente</v>
      </c>
    </row>
    <row r="83" spans="1:17" ht="34.5" hidden="1" x14ac:dyDescent="0.35">
      <c r="A83" s="4" t="s">
        <v>157</v>
      </c>
      <c r="B83" s="2" t="s">
        <v>173</v>
      </c>
      <c r="C83" s="6">
        <v>1132691</v>
      </c>
      <c r="D83" s="2" t="s">
        <v>190</v>
      </c>
      <c r="E83" s="8">
        <v>45261</v>
      </c>
      <c r="F83" s="8">
        <v>45627</v>
      </c>
      <c r="G83" s="6" t="s">
        <v>81</v>
      </c>
      <c r="H83" s="12">
        <v>3842</v>
      </c>
      <c r="I83" s="16" t="s">
        <v>79</v>
      </c>
      <c r="J83" s="12"/>
      <c r="K83" s="12"/>
      <c r="L83" s="11">
        <v>45566</v>
      </c>
      <c r="M83" s="47">
        <f t="shared" ca="1" si="3"/>
        <v>-2</v>
      </c>
      <c r="N83" s="39"/>
      <c r="O83" s="39"/>
      <c r="P83" s="44" t="str">
        <f t="shared" ca="1" si="4"/>
        <v>🚨</v>
      </c>
      <c r="Q83" s="24" t="str">
        <f t="shared" ca="1" si="5"/>
        <v>Reprobado y/o No prorrogable automáticamente</v>
      </c>
    </row>
    <row r="84" spans="1:17" ht="34.5" hidden="1" x14ac:dyDescent="0.35">
      <c r="A84" s="4" t="s">
        <v>157</v>
      </c>
      <c r="B84" s="2" t="s">
        <v>165</v>
      </c>
      <c r="C84" s="6">
        <v>1132692</v>
      </c>
      <c r="D84" s="2" t="s">
        <v>191</v>
      </c>
      <c r="E84" s="8">
        <v>45261</v>
      </c>
      <c r="F84" s="8">
        <v>45627</v>
      </c>
      <c r="G84" s="6" t="s">
        <v>63</v>
      </c>
      <c r="H84" s="12">
        <v>6470</v>
      </c>
      <c r="I84" s="16" t="s">
        <v>170</v>
      </c>
      <c r="J84" s="12"/>
      <c r="K84" s="12"/>
      <c r="L84" s="11">
        <v>45566</v>
      </c>
      <c r="M84" s="47">
        <f t="shared" ca="1" si="3"/>
        <v>-2</v>
      </c>
      <c r="N84" s="39"/>
      <c r="O84" s="39"/>
      <c r="P84" s="44" t="str">
        <f t="shared" ca="1" si="4"/>
        <v>🚨</v>
      </c>
      <c r="Q84" s="24" t="str">
        <f t="shared" ca="1" si="5"/>
        <v>Reprobado y/o No prorrogable automáticamente</v>
      </c>
    </row>
    <row r="85" spans="1:17" ht="34.5" hidden="1" x14ac:dyDescent="0.35">
      <c r="A85" s="4" t="s">
        <v>157</v>
      </c>
      <c r="B85" s="2" t="s">
        <v>171</v>
      </c>
      <c r="C85" s="6">
        <v>1132695</v>
      </c>
      <c r="D85" s="2" t="s">
        <v>192</v>
      </c>
      <c r="E85" s="8">
        <v>45261</v>
      </c>
      <c r="F85" s="8">
        <v>45627</v>
      </c>
      <c r="G85" s="6" t="s">
        <v>63</v>
      </c>
      <c r="H85" s="12">
        <v>6470</v>
      </c>
      <c r="I85" s="16" t="s">
        <v>170</v>
      </c>
      <c r="J85" s="12"/>
      <c r="K85" s="12"/>
      <c r="L85" s="11">
        <v>45566</v>
      </c>
      <c r="M85" s="47">
        <f t="shared" ca="1" si="3"/>
        <v>-2</v>
      </c>
      <c r="N85" s="39"/>
      <c r="O85" s="39"/>
      <c r="P85" s="44" t="str">
        <f t="shared" ca="1" si="4"/>
        <v>🚨</v>
      </c>
      <c r="Q85" s="24" t="str">
        <f t="shared" ca="1" si="5"/>
        <v>Reprobado y/o No prorrogable automáticamente</v>
      </c>
    </row>
    <row r="86" spans="1:17" ht="34.5" hidden="1" x14ac:dyDescent="0.35">
      <c r="A86" s="4" t="s">
        <v>157</v>
      </c>
      <c r="B86" s="2" t="s">
        <v>158</v>
      </c>
      <c r="C86" s="6">
        <v>1132696</v>
      </c>
      <c r="D86" s="2" t="s">
        <v>193</v>
      </c>
      <c r="E86" s="8">
        <v>45261</v>
      </c>
      <c r="F86" s="8">
        <v>45627</v>
      </c>
      <c r="G86" s="6" t="s">
        <v>81</v>
      </c>
      <c r="H86" s="12">
        <v>6570</v>
      </c>
      <c r="I86" s="16" t="s">
        <v>75</v>
      </c>
      <c r="J86" s="12"/>
      <c r="K86" s="12"/>
      <c r="L86" s="11">
        <v>45566</v>
      </c>
      <c r="M86" s="47">
        <f t="shared" ca="1" si="3"/>
        <v>-2</v>
      </c>
      <c r="N86" s="39"/>
      <c r="O86" s="39"/>
      <c r="P86" s="44" t="str">
        <f t="shared" ca="1" si="4"/>
        <v>🚨</v>
      </c>
      <c r="Q86" s="24" t="str">
        <f t="shared" ca="1" si="5"/>
        <v>Reprobado y/o No prorrogable automáticamente</v>
      </c>
    </row>
    <row r="87" spans="1:17" ht="34.5" hidden="1" x14ac:dyDescent="0.35">
      <c r="A87" s="4" t="s">
        <v>157</v>
      </c>
      <c r="B87" s="2" t="s">
        <v>160</v>
      </c>
      <c r="C87" s="6">
        <v>1132697</v>
      </c>
      <c r="D87" s="2" t="s">
        <v>194</v>
      </c>
      <c r="E87" s="8">
        <v>45261</v>
      </c>
      <c r="F87" s="8">
        <v>45627</v>
      </c>
      <c r="G87" s="6" t="s">
        <v>81</v>
      </c>
      <c r="H87" s="12">
        <v>6979</v>
      </c>
      <c r="I87" s="16" t="s">
        <v>55</v>
      </c>
      <c r="J87" s="12"/>
      <c r="K87" s="12"/>
      <c r="L87" s="11">
        <v>45566</v>
      </c>
      <c r="M87" s="47">
        <f t="shared" ca="1" si="3"/>
        <v>-2</v>
      </c>
      <c r="N87" s="39"/>
      <c r="O87" s="39"/>
      <c r="P87" s="44" t="str">
        <f t="shared" ca="1" si="4"/>
        <v>🚨</v>
      </c>
      <c r="Q87" s="24" t="str">
        <f t="shared" ca="1" si="5"/>
        <v>Reprobado y/o No prorrogable automáticamente</v>
      </c>
    </row>
    <row r="88" spans="1:17" ht="34.5" hidden="1" x14ac:dyDescent="0.35">
      <c r="A88" s="4" t="s">
        <v>157</v>
      </c>
      <c r="B88" s="2" t="s">
        <v>195</v>
      </c>
      <c r="C88" s="6">
        <v>1132699</v>
      </c>
      <c r="D88" s="2" t="s">
        <v>196</v>
      </c>
      <c r="E88" s="8">
        <v>45261</v>
      </c>
      <c r="F88" s="8">
        <v>45627</v>
      </c>
      <c r="G88" s="6" t="s">
        <v>81</v>
      </c>
      <c r="H88" s="12">
        <v>3842</v>
      </c>
      <c r="I88" s="16" t="s">
        <v>79</v>
      </c>
      <c r="J88" s="12"/>
      <c r="K88" s="12"/>
      <c r="L88" s="11">
        <v>45566</v>
      </c>
      <c r="M88" s="47">
        <f t="shared" ca="1" si="3"/>
        <v>-2</v>
      </c>
      <c r="N88" s="39"/>
      <c r="O88" s="39"/>
      <c r="P88" s="44" t="str">
        <f t="shared" ca="1" si="4"/>
        <v>🚨</v>
      </c>
      <c r="Q88" s="24" t="str">
        <f t="shared" ca="1" si="5"/>
        <v>Reprobado y/o No prorrogable automáticamente</v>
      </c>
    </row>
    <row r="89" spans="1:17" ht="34.5" hidden="1" x14ac:dyDescent="0.35">
      <c r="A89" s="4" t="s">
        <v>157</v>
      </c>
      <c r="B89" s="2" t="s">
        <v>197</v>
      </c>
      <c r="C89" s="6">
        <v>1132700</v>
      </c>
      <c r="D89" s="2" t="s">
        <v>198</v>
      </c>
      <c r="E89" s="8">
        <v>45261</v>
      </c>
      <c r="F89" s="8">
        <v>45627</v>
      </c>
      <c r="G89" s="6" t="s">
        <v>63</v>
      </c>
      <c r="H89" s="12">
        <v>6570</v>
      </c>
      <c r="I89" s="16" t="s">
        <v>75</v>
      </c>
      <c r="J89" s="12"/>
      <c r="K89" s="12"/>
      <c r="L89" s="11">
        <v>45566</v>
      </c>
      <c r="M89" s="47">
        <f t="shared" ca="1" si="3"/>
        <v>-2</v>
      </c>
      <c r="N89" s="39"/>
      <c r="O89" s="39"/>
      <c r="P89" s="44" t="str">
        <f t="shared" ca="1" si="4"/>
        <v>🚨</v>
      </c>
      <c r="Q89" s="24" t="str">
        <f t="shared" ca="1" si="5"/>
        <v>Reprobado y/o No prorrogable automáticamente</v>
      </c>
    </row>
    <row r="90" spans="1:17" ht="34.5" hidden="1" x14ac:dyDescent="0.35">
      <c r="A90" s="4" t="s">
        <v>157</v>
      </c>
      <c r="B90" s="2" t="s">
        <v>167</v>
      </c>
      <c r="C90" s="6">
        <v>1132701</v>
      </c>
      <c r="D90" s="2" t="s">
        <v>199</v>
      </c>
      <c r="E90" s="8">
        <v>45261</v>
      </c>
      <c r="F90" s="8">
        <v>45627</v>
      </c>
      <c r="G90" s="6" t="s">
        <v>81</v>
      </c>
      <c r="H90" s="12">
        <v>6570</v>
      </c>
      <c r="I90" s="16" t="s">
        <v>75</v>
      </c>
      <c r="J90" s="12"/>
      <c r="K90" s="12"/>
      <c r="L90" s="11">
        <v>45566</v>
      </c>
      <c r="M90" s="47">
        <f t="shared" ca="1" si="3"/>
        <v>-2</v>
      </c>
      <c r="N90" s="39"/>
      <c r="O90" s="39"/>
      <c r="P90" s="44" t="str">
        <f t="shared" ca="1" si="4"/>
        <v>🚨</v>
      </c>
      <c r="Q90" s="24" t="str">
        <f t="shared" ca="1" si="5"/>
        <v>Reprobado y/o No prorrogable automáticamente</v>
      </c>
    </row>
    <row r="91" spans="1:17" ht="34.5" hidden="1" x14ac:dyDescent="0.35">
      <c r="A91" s="4" t="s">
        <v>157</v>
      </c>
      <c r="B91" s="2" t="s">
        <v>180</v>
      </c>
      <c r="C91" s="6">
        <v>1132702</v>
      </c>
      <c r="D91" s="2" t="s">
        <v>200</v>
      </c>
      <c r="E91" s="8">
        <v>45261</v>
      </c>
      <c r="F91" s="8">
        <v>45627</v>
      </c>
      <c r="G91" s="6" t="s">
        <v>63</v>
      </c>
      <c r="H91" s="12">
        <v>6570</v>
      </c>
      <c r="I91" s="16" t="s">
        <v>75</v>
      </c>
      <c r="J91" s="12"/>
      <c r="K91" s="12"/>
      <c r="L91" s="11">
        <v>45566</v>
      </c>
      <c r="M91" s="47">
        <f t="shared" ca="1" si="3"/>
        <v>-2</v>
      </c>
      <c r="N91" s="39"/>
      <c r="O91" s="39"/>
      <c r="P91" s="44" t="str">
        <f t="shared" ca="1" si="4"/>
        <v>🚨</v>
      </c>
      <c r="Q91" s="24" t="str">
        <f t="shared" ca="1" si="5"/>
        <v>Reprobado y/o No prorrogable automáticamente</v>
      </c>
    </row>
    <row r="92" spans="1:17" ht="34.5" hidden="1" x14ac:dyDescent="0.35">
      <c r="A92" s="4" t="s">
        <v>157</v>
      </c>
      <c r="B92" s="2" t="s">
        <v>201</v>
      </c>
      <c r="C92" s="6">
        <v>1132704</v>
      </c>
      <c r="D92" s="2" t="s">
        <v>202</v>
      </c>
      <c r="E92" s="8">
        <v>45261</v>
      </c>
      <c r="F92" s="8">
        <v>45627</v>
      </c>
      <c r="G92" s="6" t="s">
        <v>47</v>
      </c>
      <c r="H92" s="12">
        <v>6570</v>
      </c>
      <c r="I92" s="16" t="s">
        <v>75</v>
      </c>
      <c r="J92" s="12"/>
      <c r="K92" s="12"/>
      <c r="L92" s="11">
        <v>45566</v>
      </c>
      <c r="M92" s="47">
        <f t="shared" ca="1" si="3"/>
        <v>-2</v>
      </c>
      <c r="N92" s="39"/>
      <c r="O92" s="39"/>
      <c r="P92" s="44" t="str">
        <f t="shared" ca="1" si="4"/>
        <v>🚨</v>
      </c>
      <c r="Q92" s="24" t="str">
        <f t="shared" ca="1" si="5"/>
        <v>Reprobado y/o No prorrogable automáticamente</v>
      </c>
    </row>
    <row r="93" spans="1:17" ht="34.5" hidden="1" x14ac:dyDescent="0.35">
      <c r="A93" s="4" t="s">
        <v>157</v>
      </c>
      <c r="B93" s="2" t="s">
        <v>197</v>
      </c>
      <c r="C93" s="6">
        <v>1132710</v>
      </c>
      <c r="D93" s="2" t="s">
        <v>203</v>
      </c>
      <c r="E93" s="8">
        <v>45261</v>
      </c>
      <c r="F93" s="8">
        <v>45627</v>
      </c>
      <c r="G93" s="6" t="s">
        <v>47</v>
      </c>
      <c r="H93" s="12">
        <v>1800</v>
      </c>
      <c r="I93" s="16" t="s">
        <v>131</v>
      </c>
      <c r="J93" s="12"/>
      <c r="K93" s="12"/>
      <c r="L93" s="11">
        <v>45566</v>
      </c>
      <c r="M93" s="47">
        <f t="shared" ca="1" si="3"/>
        <v>-2</v>
      </c>
      <c r="N93" s="39"/>
      <c r="O93" s="39"/>
      <c r="P93" s="44" t="str">
        <f t="shared" ca="1" si="4"/>
        <v>🚨</v>
      </c>
      <c r="Q93" s="24" t="str">
        <f t="shared" ca="1" si="5"/>
        <v>Reprobado y/o No prorrogable automáticamente</v>
      </c>
    </row>
    <row r="94" spans="1:17" ht="34.5" hidden="1" x14ac:dyDescent="0.35">
      <c r="A94" s="4" t="s">
        <v>204</v>
      </c>
      <c r="B94" s="2" t="s">
        <v>205</v>
      </c>
      <c r="C94" s="6">
        <v>1140222</v>
      </c>
      <c r="D94" s="2" t="s">
        <v>206</v>
      </c>
      <c r="E94" s="8">
        <v>44805</v>
      </c>
      <c r="F94" s="8">
        <v>45537</v>
      </c>
      <c r="G94" s="6" t="s">
        <v>51</v>
      </c>
      <c r="H94" s="12">
        <v>1800</v>
      </c>
      <c r="I94" s="16" t="s">
        <v>131</v>
      </c>
      <c r="J94" s="12"/>
      <c r="K94" s="12"/>
      <c r="L94" s="11">
        <v>45444</v>
      </c>
      <c r="M94" s="47">
        <f t="shared" ca="1" si="3"/>
        <v>-124</v>
      </c>
      <c r="N94" s="39"/>
      <c r="O94" s="39"/>
      <c r="P94" s="44" t="str">
        <f t="shared" ca="1" si="4"/>
        <v>🚨</v>
      </c>
      <c r="Q94" s="24" t="str">
        <f t="shared" ca="1" si="5"/>
        <v>Reprobado y/o No prorrogable automáticamente</v>
      </c>
    </row>
    <row r="95" spans="1:17" ht="26.5" x14ac:dyDescent="0.35">
      <c r="A95" s="4" t="s">
        <v>204</v>
      </c>
      <c r="B95" s="2" t="s">
        <v>205</v>
      </c>
      <c r="C95" s="6">
        <v>1140228</v>
      </c>
      <c r="D95" s="2" t="s">
        <v>207</v>
      </c>
      <c r="E95" s="8">
        <v>45139</v>
      </c>
      <c r="F95" s="8">
        <v>45505</v>
      </c>
      <c r="G95" s="6" t="s">
        <v>54</v>
      </c>
      <c r="H95" s="12">
        <v>1800</v>
      </c>
      <c r="I95" s="16" t="s">
        <v>131</v>
      </c>
      <c r="J95" s="12"/>
      <c r="K95" s="12"/>
      <c r="L95" s="11">
        <v>45413</v>
      </c>
      <c r="M95" s="47">
        <f t="shared" ca="1" si="3"/>
        <v>-155</v>
      </c>
      <c r="N95" s="39">
        <v>3.4710000000000001</v>
      </c>
      <c r="O95" s="39"/>
      <c r="P95" s="44" t="str">
        <f t="shared" ca="1" si="4"/>
        <v/>
      </c>
      <c r="Q95" s="24" t="str">
        <f t="shared" si="5"/>
        <v>Aprobado y/o Prorrogable Automáticamente</v>
      </c>
    </row>
    <row r="96" spans="1:17" ht="26.5" x14ac:dyDescent="0.35">
      <c r="A96" s="4" t="s">
        <v>204</v>
      </c>
      <c r="B96" s="2" t="s">
        <v>205</v>
      </c>
      <c r="C96" s="6">
        <v>1140231</v>
      </c>
      <c r="D96" s="2" t="s">
        <v>208</v>
      </c>
      <c r="E96" s="8">
        <v>45139</v>
      </c>
      <c r="F96" s="8">
        <v>45505</v>
      </c>
      <c r="G96" s="6" t="s">
        <v>85</v>
      </c>
      <c r="H96" s="12">
        <v>1800</v>
      </c>
      <c r="I96" s="16" t="s">
        <v>131</v>
      </c>
      <c r="J96" s="12"/>
      <c r="K96" s="12"/>
      <c r="L96" s="11">
        <v>45413</v>
      </c>
      <c r="M96" s="47">
        <f t="shared" ca="1" si="3"/>
        <v>-155</v>
      </c>
      <c r="N96" s="39">
        <v>3.4710000000000001</v>
      </c>
      <c r="O96" s="39"/>
      <c r="P96" s="44" t="str">
        <f t="shared" ca="1" si="4"/>
        <v/>
      </c>
      <c r="Q96" s="24" t="str">
        <f t="shared" si="5"/>
        <v>Aprobado y/o Prorrogable Automáticamente</v>
      </c>
    </row>
    <row r="97" spans="1:17" ht="26.5" hidden="1" x14ac:dyDescent="0.35">
      <c r="A97" s="4" t="s">
        <v>209</v>
      </c>
      <c r="B97" s="2" t="s">
        <v>210</v>
      </c>
      <c r="C97" s="6">
        <v>1160042</v>
      </c>
      <c r="D97" s="2" t="s">
        <v>211</v>
      </c>
      <c r="E97" s="8">
        <v>44197</v>
      </c>
      <c r="F97" s="8">
        <v>45659</v>
      </c>
      <c r="G97" s="6" t="s">
        <v>85</v>
      </c>
      <c r="H97" s="12">
        <v>6866</v>
      </c>
      <c r="I97" s="16" t="s">
        <v>99</v>
      </c>
      <c r="J97" s="12"/>
      <c r="K97" s="12"/>
      <c r="L97" s="11">
        <v>45568</v>
      </c>
      <c r="M97" s="47">
        <f t="shared" ca="1" si="3"/>
        <v>0</v>
      </c>
      <c r="N97" s="39"/>
      <c r="O97" s="39"/>
      <c r="P97" s="44" t="str">
        <f t="shared" ca="1" si="4"/>
        <v>🚨</v>
      </c>
      <c r="Q97" s="24" t="str">
        <f t="shared" ca="1" si="5"/>
        <v>En plazo</v>
      </c>
    </row>
    <row r="98" spans="1:17" ht="26.5" hidden="1" x14ac:dyDescent="0.35">
      <c r="A98" s="4" t="s">
        <v>209</v>
      </c>
      <c r="B98" s="2" t="s">
        <v>210</v>
      </c>
      <c r="C98" s="6">
        <v>1160043</v>
      </c>
      <c r="D98" s="2" t="s">
        <v>212</v>
      </c>
      <c r="E98" s="8">
        <v>44197</v>
      </c>
      <c r="F98" s="8">
        <v>45659</v>
      </c>
      <c r="G98" s="6" t="s">
        <v>54</v>
      </c>
      <c r="H98" s="12">
        <v>6866</v>
      </c>
      <c r="I98" s="16" t="s">
        <v>99</v>
      </c>
      <c r="J98" s="12"/>
      <c r="K98" s="12"/>
      <c r="L98" s="11">
        <v>45568</v>
      </c>
      <c r="M98" s="47">
        <f t="shared" ca="1" si="3"/>
        <v>0</v>
      </c>
      <c r="N98" s="39"/>
      <c r="O98" s="39"/>
      <c r="P98" s="44" t="str">
        <f t="shared" ca="1" si="4"/>
        <v>🚨</v>
      </c>
      <c r="Q98" s="24" t="str">
        <f t="shared" ca="1" si="5"/>
        <v>En plazo</v>
      </c>
    </row>
    <row r="99" spans="1:17" ht="26.5" hidden="1" x14ac:dyDescent="0.35">
      <c r="A99" s="4" t="s">
        <v>209</v>
      </c>
      <c r="B99" s="2" t="s">
        <v>210</v>
      </c>
      <c r="C99" s="6">
        <v>1160076</v>
      </c>
      <c r="D99" s="2" t="s">
        <v>213</v>
      </c>
      <c r="E99" s="8">
        <v>44805</v>
      </c>
      <c r="F99" s="8">
        <v>45537</v>
      </c>
      <c r="G99" s="6" t="s">
        <v>47</v>
      </c>
      <c r="H99" s="12">
        <v>6866</v>
      </c>
      <c r="I99" s="16" t="s">
        <v>99</v>
      </c>
      <c r="J99" s="12"/>
      <c r="K99" s="12"/>
      <c r="L99" s="11">
        <v>45446</v>
      </c>
      <c r="M99" s="47">
        <f t="shared" ca="1" si="3"/>
        <v>-122</v>
      </c>
      <c r="N99" s="40">
        <v>3.3370000000000002</v>
      </c>
      <c r="O99" s="41">
        <v>45460</v>
      </c>
      <c r="P99" s="44" t="str">
        <f t="shared" ca="1" si="4"/>
        <v/>
      </c>
      <c r="Q99" s="24" t="str">
        <f t="shared" si="5"/>
        <v>Aprobado y/o Prorrogable Automáticamente</v>
      </c>
    </row>
  </sheetData>
  <autoFilter ref="A1:Q99">
    <filterColumn colId="6">
      <filters>
        <filter val="ALA"/>
      </filters>
    </filterColumn>
    <filterColumn colId="11">
      <filters>
        <dateGroupItem year="2024" month="2" dateTimeGrouping="month"/>
        <dateGroupItem year="2024" month="5" dateTimeGrouping="month"/>
        <dateGroupItem year="2024" month="6" dateTimeGrouping="month"/>
      </filters>
    </filterColumn>
  </autoFilter>
  <mergeCells count="1">
    <mergeCell ref="T1:U1"/>
  </mergeCells>
  <conditionalFormatting sqref="N7">
    <cfRule type="containsText" dxfId="8" priority="10" operator="containsText" text="🚨">
      <formula>NOT(ISERROR(SEARCH("🚨",N7)))</formula>
    </cfRule>
  </conditionalFormatting>
  <conditionalFormatting sqref="Q2:Q99">
    <cfRule type="containsText" dxfId="7" priority="5" operator="containsText" text="Aprobado con Deficiencias">
      <formula>NOT(ISERROR(SEARCH("Aprobado con Deficiencias",Q2)))</formula>
    </cfRule>
    <cfRule type="containsText" dxfId="6" priority="6" operator="containsText" text="Aprobado con observaciones">
      <formula>NOT(ISERROR(SEARCH("Aprobado con observaciones",Q2)))</formula>
    </cfRule>
    <cfRule type="containsText" dxfId="5" priority="7" operator="containsText" text="Aprobado">
      <formula>NOT(ISERROR(SEARCH("Aprobado",Q2)))</formula>
    </cfRule>
    <cfRule type="containsText" dxfId="4" priority="8" operator="containsText" text="Reprobado">
      <formula>NOT(ISERROR(SEARCH("Reprobado",Q2)))</formula>
    </cfRule>
  </conditionalFormatting>
  <conditionalFormatting sqref="T3:T6">
    <cfRule type="containsText" dxfId="3" priority="1" operator="containsText" text="Reprobado">
      <formula>NOT(ISERROR(SEARCH("Reprobado",T3)))</formula>
    </cfRule>
    <cfRule type="containsText" dxfId="2" priority="2" operator="containsText" text="Aprobado con Deficiencias">
      <formula>NOT(ISERROR(SEARCH("Aprobado con Deficiencias",T3)))</formula>
    </cfRule>
    <cfRule type="containsText" dxfId="1" priority="3" operator="containsText" text="Aprobado con Observaciones">
      <formula>NOT(ISERROR(SEARCH("Aprobado con Observaciones",T3)))</formula>
    </cfRule>
    <cfRule type="containsText" dxfId="0" priority="4" operator="containsText" text="Aprobado y/o Prorrogable Automáticamente ">
      <formula>NOT(ISERROR(SEARCH("Aprobado y/o Prorrogable Automáticamente ",T3)))</formula>
    </cfRule>
  </conditionalFormatting>
  <pageMargins left="0.7" right="0.7" top="0.75" bottom="0.75" header="0.3" footer="0.3"/>
  <pageSetup paperSiz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5"/>
  <sheetViews>
    <sheetView tabSelected="1" topLeftCell="C1" workbookViewId="0">
      <selection activeCell="H4" sqref="H4:H35"/>
    </sheetView>
  </sheetViews>
  <sheetFormatPr baseColWidth="10" defaultColWidth="11.453125" defaultRowHeight="14.5" x14ac:dyDescent="0.35"/>
  <cols>
    <col min="3" max="3" width="9" style="7" customWidth="1"/>
    <col min="4" max="4" width="17.1796875" customWidth="1"/>
    <col min="6" max="6" width="7.54296875" style="7" customWidth="1"/>
    <col min="7" max="7" width="90.54296875" customWidth="1"/>
    <col min="8" max="8" width="12.453125" style="7" customWidth="1"/>
    <col min="9" max="9" width="10.453125" style="7" customWidth="1"/>
  </cols>
  <sheetData>
    <row r="3" spans="3:9" ht="26" x14ac:dyDescent="0.35">
      <c r="C3" s="37" t="s">
        <v>214</v>
      </c>
      <c r="D3" s="1" t="s">
        <v>215</v>
      </c>
      <c r="E3" s="37" t="s">
        <v>216</v>
      </c>
      <c r="F3" s="1" t="s">
        <v>217</v>
      </c>
      <c r="G3" s="1" t="s">
        <v>218</v>
      </c>
      <c r="H3" s="37" t="s">
        <v>219</v>
      </c>
      <c r="I3" s="1" t="s">
        <v>13</v>
      </c>
    </row>
    <row r="4" spans="3:9" x14ac:dyDescent="0.35">
      <c r="C4" s="30">
        <v>5</v>
      </c>
      <c r="D4" s="32" t="s">
        <v>19</v>
      </c>
      <c r="E4" s="33">
        <v>1051374</v>
      </c>
      <c r="F4" s="30" t="s">
        <v>85</v>
      </c>
      <c r="G4" s="32" t="s">
        <v>53</v>
      </c>
      <c r="H4" s="35">
        <v>45359</v>
      </c>
      <c r="I4" s="30">
        <v>3.3180000000000001</v>
      </c>
    </row>
    <row r="5" spans="3:9" x14ac:dyDescent="0.35">
      <c r="C5" s="30">
        <v>5</v>
      </c>
      <c r="D5" s="32" t="s">
        <v>19</v>
      </c>
      <c r="E5" s="33">
        <v>1051375</v>
      </c>
      <c r="F5" s="30" t="s">
        <v>85</v>
      </c>
      <c r="G5" s="32" t="s">
        <v>56</v>
      </c>
      <c r="H5" s="35">
        <v>45359</v>
      </c>
      <c r="I5" s="30">
        <v>2.944</v>
      </c>
    </row>
    <row r="6" spans="3:9" x14ac:dyDescent="0.35">
      <c r="C6" s="30">
        <v>6</v>
      </c>
      <c r="D6" s="32" t="s">
        <v>224</v>
      </c>
      <c r="E6" s="51">
        <v>1060447</v>
      </c>
      <c r="F6" s="30" t="s">
        <v>85</v>
      </c>
      <c r="G6" s="50" t="s">
        <v>83</v>
      </c>
      <c r="H6" s="35">
        <v>45434</v>
      </c>
      <c r="I6" s="52">
        <v>3.5830000000000002</v>
      </c>
    </row>
    <row r="7" spans="3:9" x14ac:dyDescent="0.35">
      <c r="C7" s="30">
        <v>6</v>
      </c>
      <c r="D7" s="32" t="s">
        <v>224</v>
      </c>
      <c r="E7" s="51">
        <v>1060448</v>
      </c>
      <c r="F7" s="30" t="s">
        <v>85</v>
      </c>
      <c r="G7" s="50" t="s">
        <v>84</v>
      </c>
      <c r="H7" s="35">
        <v>45434</v>
      </c>
      <c r="I7" s="52">
        <v>3.5830000000000002</v>
      </c>
    </row>
    <row r="8" spans="3:9" x14ac:dyDescent="0.35">
      <c r="C8" s="30">
        <v>7</v>
      </c>
      <c r="D8" s="32" t="s">
        <v>220</v>
      </c>
      <c r="E8" s="33">
        <v>1070749</v>
      </c>
      <c r="F8" s="30" t="s">
        <v>85</v>
      </c>
      <c r="G8" s="34" t="s">
        <v>102</v>
      </c>
      <c r="H8" s="35">
        <v>45434</v>
      </c>
      <c r="I8" s="30">
        <v>3.911</v>
      </c>
    </row>
    <row r="9" spans="3:9" x14ac:dyDescent="0.35">
      <c r="C9" s="30">
        <v>7</v>
      </c>
      <c r="D9" s="32" t="s">
        <v>220</v>
      </c>
      <c r="E9" s="33">
        <v>1070750</v>
      </c>
      <c r="F9" s="30" t="s">
        <v>85</v>
      </c>
      <c r="G9" s="34" t="s">
        <v>104</v>
      </c>
      <c r="H9" s="35">
        <v>45434</v>
      </c>
      <c r="I9" s="30">
        <v>3.911</v>
      </c>
    </row>
    <row r="10" spans="3:9" x14ac:dyDescent="0.35">
      <c r="C10" s="30">
        <v>9</v>
      </c>
      <c r="D10" s="32" t="s">
        <v>221</v>
      </c>
      <c r="E10" s="33">
        <v>1090676</v>
      </c>
      <c r="F10" s="30" t="s">
        <v>85</v>
      </c>
      <c r="G10" s="32" t="s">
        <v>132</v>
      </c>
      <c r="H10" s="35">
        <v>45426</v>
      </c>
      <c r="I10" s="30">
        <v>3.1389999999999998</v>
      </c>
    </row>
    <row r="11" spans="3:9" x14ac:dyDescent="0.35">
      <c r="C11" s="30">
        <v>9</v>
      </c>
      <c r="D11" s="32" t="s">
        <v>221</v>
      </c>
      <c r="E11" s="33">
        <v>1090677</v>
      </c>
      <c r="F11" s="30" t="s">
        <v>85</v>
      </c>
      <c r="G11" s="32" t="s">
        <v>133</v>
      </c>
      <c r="H11" s="35">
        <v>45426</v>
      </c>
      <c r="I11" s="30">
        <v>3.1389999999999998</v>
      </c>
    </row>
    <row r="12" spans="3:9" x14ac:dyDescent="0.35">
      <c r="C12" s="30">
        <v>13</v>
      </c>
      <c r="D12" s="32" t="s">
        <v>222</v>
      </c>
      <c r="E12" s="33">
        <v>1132598</v>
      </c>
      <c r="F12" s="30" t="s">
        <v>85</v>
      </c>
      <c r="G12" s="32" t="s">
        <v>161</v>
      </c>
      <c r="H12" s="35">
        <v>45391</v>
      </c>
      <c r="I12" s="30">
        <v>3.6669999999999998</v>
      </c>
    </row>
    <row r="13" spans="3:9" x14ac:dyDescent="0.35">
      <c r="C13" s="30">
        <v>13</v>
      </c>
      <c r="D13" s="32" t="s">
        <v>222</v>
      </c>
      <c r="E13" s="33">
        <v>1132599</v>
      </c>
      <c r="F13" s="30" t="s">
        <v>85</v>
      </c>
      <c r="G13" s="32" t="s">
        <v>164</v>
      </c>
      <c r="H13" s="35">
        <v>45391</v>
      </c>
      <c r="I13" s="30">
        <v>3.6669999999999998</v>
      </c>
    </row>
    <row r="14" spans="3:9" x14ac:dyDescent="0.35">
      <c r="C14" s="30">
        <v>13</v>
      </c>
      <c r="D14" s="32" t="s">
        <v>222</v>
      </c>
      <c r="E14" s="33">
        <v>1132600</v>
      </c>
      <c r="F14" s="30" t="s">
        <v>85</v>
      </c>
      <c r="G14" s="32" t="s">
        <v>161</v>
      </c>
      <c r="H14" s="35">
        <v>45392</v>
      </c>
      <c r="I14" s="30">
        <v>3.589</v>
      </c>
    </row>
    <row r="15" spans="3:9" x14ac:dyDescent="0.35">
      <c r="C15" s="30">
        <v>13</v>
      </c>
      <c r="D15" s="32" t="s">
        <v>222</v>
      </c>
      <c r="E15" s="33">
        <v>1132601</v>
      </c>
      <c r="F15" s="30" t="s">
        <v>85</v>
      </c>
      <c r="G15" s="32" t="s">
        <v>164</v>
      </c>
      <c r="H15" s="35">
        <v>45392</v>
      </c>
      <c r="I15" s="30">
        <v>3.589</v>
      </c>
    </row>
    <row r="16" spans="3:9" x14ac:dyDescent="0.35">
      <c r="C16" s="30">
        <v>14</v>
      </c>
      <c r="D16" s="32" t="s">
        <v>223</v>
      </c>
      <c r="E16" s="33">
        <v>1140228</v>
      </c>
      <c r="F16" s="30" t="s">
        <v>85</v>
      </c>
      <c r="G16" s="32" t="s">
        <v>207</v>
      </c>
      <c r="H16" s="35">
        <v>45401</v>
      </c>
      <c r="I16" s="30">
        <v>3.4710000000000001</v>
      </c>
    </row>
    <row r="17" spans="3:9" x14ac:dyDescent="0.35">
      <c r="C17" s="30">
        <v>14</v>
      </c>
      <c r="D17" s="32" t="s">
        <v>223</v>
      </c>
      <c r="E17" s="33">
        <v>1140231</v>
      </c>
      <c r="F17" s="30" t="s">
        <v>85</v>
      </c>
      <c r="G17" s="32" t="s">
        <v>208</v>
      </c>
      <c r="H17" s="35">
        <v>45401</v>
      </c>
      <c r="I17" s="30">
        <v>3.4710000000000001</v>
      </c>
    </row>
    <row r="18" spans="3:9" x14ac:dyDescent="0.35">
      <c r="C18" s="30">
        <v>6</v>
      </c>
      <c r="D18" s="32" t="s">
        <v>224</v>
      </c>
      <c r="E18" s="33">
        <v>1060428</v>
      </c>
      <c r="F18" s="33" t="s">
        <v>66</v>
      </c>
      <c r="G18" s="32" t="s">
        <v>69</v>
      </c>
      <c r="H18" s="35">
        <v>45300</v>
      </c>
      <c r="I18" s="36">
        <v>2.2519999999999998</v>
      </c>
    </row>
    <row r="19" spans="3:9" x14ac:dyDescent="0.35">
      <c r="C19" s="30">
        <v>6</v>
      </c>
      <c r="D19" s="32" t="s">
        <v>224</v>
      </c>
      <c r="E19" s="33">
        <v>1060429</v>
      </c>
      <c r="F19" s="33" t="s">
        <v>66</v>
      </c>
      <c r="G19" s="32" t="s">
        <v>72</v>
      </c>
      <c r="H19" s="35">
        <v>45300</v>
      </c>
      <c r="I19" s="30">
        <v>3.2389999999999999</v>
      </c>
    </row>
    <row r="20" spans="3:9" x14ac:dyDescent="0.35">
      <c r="C20" s="30">
        <v>7</v>
      </c>
      <c r="D20" s="32" t="s">
        <v>220</v>
      </c>
      <c r="E20" s="33">
        <v>1070723</v>
      </c>
      <c r="F20" s="33" t="s">
        <v>89</v>
      </c>
      <c r="G20" s="32" t="s">
        <v>88</v>
      </c>
      <c r="H20" s="35">
        <v>45352</v>
      </c>
      <c r="I20" s="30">
        <v>3.7509999999999999</v>
      </c>
    </row>
    <row r="21" spans="3:9" x14ac:dyDescent="0.35">
      <c r="C21" s="30">
        <v>7</v>
      </c>
      <c r="D21" s="32" t="s">
        <v>220</v>
      </c>
      <c r="E21" s="33">
        <v>1070724</v>
      </c>
      <c r="F21" s="33" t="s">
        <v>89</v>
      </c>
      <c r="G21" s="32" t="s">
        <v>92</v>
      </c>
      <c r="H21" s="35">
        <v>45352</v>
      </c>
      <c r="I21" s="30">
        <v>3.835</v>
      </c>
    </row>
    <row r="22" spans="3:9" x14ac:dyDescent="0.35">
      <c r="C22" s="30">
        <v>13</v>
      </c>
      <c r="D22" s="32" t="s">
        <v>222</v>
      </c>
      <c r="E22" s="33">
        <v>1132593</v>
      </c>
      <c r="F22" s="33" t="s">
        <v>66</v>
      </c>
      <c r="G22" s="32" t="s">
        <v>159</v>
      </c>
      <c r="H22" s="35">
        <v>45308</v>
      </c>
      <c r="I22" s="30">
        <v>3.7919999999999998</v>
      </c>
    </row>
    <row r="23" spans="3:9" x14ac:dyDescent="0.35">
      <c r="C23" s="30">
        <v>5</v>
      </c>
      <c r="D23" s="32" t="s">
        <v>19</v>
      </c>
      <c r="E23" s="33">
        <v>1051358</v>
      </c>
      <c r="F23" s="30" t="s">
        <v>77</v>
      </c>
      <c r="G23" s="32" t="s">
        <v>30</v>
      </c>
      <c r="H23" s="35">
        <v>45348</v>
      </c>
      <c r="I23" s="30">
        <v>3.395</v>
      </c>
    </row>
    <row r="24" spans="3:9" x14ac:dyDescent="0.35">
      <c r="C24" s="30">
        <v>5</v>
      </c>
      <c r="D24" s="32" t="s">
        <v>19</v>
      </c>
      <c r="E24" s="33">
        <v>1051359</v>
      </c>
      <c r="F24" s="30" t="s">
        <v>77</v>
      </c>
      <c r="G24" s="32" t="s">
        <v>35</v>
      </c>
      <c r="H24" s="35">
        <v>45341</v>
      </c>
      <c r="I24" s="30">
        <v>3.718</v>
      </c>
    </row>
    <row r="25" spans="3:9" x14ac:dyDescent="0.35">
      <c r="C25" s="30">
        <v>5</v>
      </c>
      <c r="D25" s="32" t="s">
        <v>19</v>
      </c>
      <c r="E25" s="33">
        <v>1051361</v>
      </c>
      <c r="F25" s="30" t="s">
        <v>77</v>
      </c>
      <c r="G25" s="32" t="s">
        <v>45</v>
      </c>
      <c r="H25" s="35">
        <v>45348</v>
      </c>
      <c r="I25" s="31">
        <v>3.48</v>
      </c>
    </row>
    <row r="26" spans="3:9" x14ac:dyDescent="0.35">
      <c r="C26" s="30">
        <v>6</v>
      </c>
      <c r="D26" s="32" t="s">
        <v>224</v>
      </c>
      <c r="E26" s="33">
        <v>1060431</v>
      </c>
      <c r="F26" s="30" t="s">
        <v>77</v>
      </c>
      <c r="G26" s="32" t="s">
        <v>76</v>
      </c>
      <c r="H26" s="35">
        <v>45349</v>
      </c>
      <c r="I26" s="30">
        <v>3.4649999999999999</v>
      </c>
    </row>
    <row r="27" spans="3:9" x14ac:dyDescent="0.35">
      <c r="C27" s="30">
        <v>9</v>
      </c>
      <c r="D27" s="32" t="s">
        <v>221</v>
      </c>
      <c r="E27" s="33">
        <v>1090666</v>
      </c>
      <c r="F27" s="30" t="s">
        <v>77</v>
      </c>
      <c r="G27" s="32" t="s">
        <v>123</v>
      </c>
      <c r="H27" s="35">
        <v>45349</v>
      </c>
      <c r="I27" s="31">
        <v>3.85</v>
      </c>
    </row>
    <row r="28" spans="3:9" x14ac:dyDescent="0.35">
      <c r="C28" s="30">
        <v>9</v>
      </c>
      <c r="D28" s="32" t="s">
        <v>221</v>
      </c>
      <c r="E28" s="33">
        <v>1090668</v>
      </c>
      <c r="F28" s="30" t="s">
        <v>77</v>
      </c>
      <c r="G28" s="32" t="s">
        <v>128</v>
      </c>
      <c r="H28" s="35">
        <v>45323</v>
      </c>
      <c r="I28" s="30">
        <v>3.8730000000000002</v>
      </c>
    </row>
    <row r="29" spans="3:9" x14ac:dyDescent="0.35">
      <c r="C29" s="30">
        <v>5</v>
      </c>
      <c r="D29" s="32" t="s">
        <v>19</v>
      </c>
      <c r="E29" s="33">
        <v>1051357</v>
      </c>
      <c r="F29" s="30" t="s">
        <v>41</v>
      </c>
      <c r="G29" s="32" t="s">
        <v>26</v>
      </c>
      <c r="H29" s="35">
        <v>45337</v>
      </c>
      <c r="I29" s="30">
        <v>3.08</v>
      </c>
    </row>
    <row r="30" spans="3:9" x14ac:dyDescent="0.35">
      <c r="C30" s="30">
        <v>5</v>
      </c>
      <c r="D30" s="32" t="s">
        <v>19</v>
      </c>
      <c r="E30" s="33">
        <v>1051360</v>
      </c>
      <c r="F30" s="30" t="s">
        <v>41</v>
      </c>
      <c r="G30" s="32" t="s">
        <v>40</v>
      </c>
      <c r="H30" s="35">
        <v>45348</v>
      </c>
      <c r="I30" s="31">
        <v>3.55</v>
      </c>
    </row>
    <row r="31" spans="3:9" x14ac:dyDescent="0.35">
      <c r="C31" s="30">
        <v>6</v>
      </c>
      <c r="D31" s="32" t="s">
        <v>224</v>
      </c>
      <c r="E31" s="33">
        <v>1060430</v>
      </c>
      <c r="F31" s="30" t="s">
        <v>41</v>
      </c>
      <c r="G31" s="32" t="s">
        <v>74</v>
      </c>
      <c r="H31" s="35">
        <v>45349</v>
      </c>
      <c r="I31" s="31">
        <v>3.43</v>
      </c>
    </row>
    <row r="32" spans="3:9" x14ac:dyDescent="0.35">
      <c r="C32" s="30">
        <v>9</v>
      </c>
      <c r="D32" s="32" t="s">
        <v>221</v>
      </c>
      <c r="E32" s="33">
        <v>1090667</v>
      </c>
      <c r="F32" s="30" t="s">
        <v>41</v>
      </c>
      <c r="G32" s="32" t="s">
        <v>126</v>
      </c>
      <c r="H32" s="35">
        <v>45323</v>
      </c>
      <c r="I32" s="30">
        <v>3.7730000000000001</v>
      </c>
    </row>
    <row r="33" spans="3:9" x14ac:dyDescent="0.35">
      <c r="C33" s="30">
        <v>5</v>
      </c>
      <c r="D33" s="32" t="s">
        <v>19</v>
      </c>
      <c r="E33" s="30">
        <v>1051376</v>
      </c>
      <c r="F33" s="30" t="s">
        <v>51</v>
      </c>
      <c r="G33" s="32" t="s">
        <v>58</v>
      </c>
      <c r="H33" s="35">
        <v>45359</v>
      </c>
      <c r="I33" s="30">
        <v>3.3180000000000001</v>
      </c>
    </row>
    <row r="34" spans="3:9" x14ac:dyDescent="0.35">
      <c r="C34" s="30">
        <v>6</v>
      </c>
      <c r="D34" s="32" t="s">
        <v>224</v>
      </c>
      <c r="E34" s="30">
        <v>1060432</v>
      </c>
      <c r="F34" s="30" t="s">
        <v>51</v>
      </c>
      <c r="G34" s="32" t="s">
        <v>78</v>
      </c>
      <c r="H34" s="35">
        <v>45428</v>
      </c>
      <c r="I34" s="30">
        <v>3.3330000000000002</v>
      </c>
    </row>
    <row r="35" spans="3:9" x14ac:dyDescent="0.35">
      <c r="C35" s="30">
        <v>5</v>
      </c>
      <c r="D35" s="32" t="s">
        <v>19</v>
      </c>
      <c r="E35" s="33">
        <v>1051356</v>
      </c>
      <c r="F35" s="30" t="s">
        <v>225</v>
      </c>
      <c r="G35" s="32" t="s">
        <v>20</v>
      </c>
      <c r="H35" s="35">
        <v>45303</v>
      </c>
      <c r="I35" s="30">
        <v>3.0449999999999999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65E74A1151A541BA187AA6842519A3" ma:contentTypeVersion="17" ma:contentTypeDescription="Crear nuevo documento." ma:contentTypeScope="" ma:versionID="fa08ff595419dcdddd697507b53f6590">
  <xsd:schema xmlns:xsd="http://www.w3.org/2001/XMLSchema" xmlns:xs="http://www.w3.org/2001/XMLSchema" xmlns:p="http://schemas.microsoft.com/office/2006/metadata/properties" xmlns:ns3="20a636db-17b0-4da7-bb2f-eef757ac12d0" xmlns:ns4="cd696b38-e6b5-4bf1-aedd-accb4fe116a8" targetNamespace="http://schemas.microsoft.com/office/2006/metadata/properties" ma:root="true" ma:fieldsID="7ac97dc7a58425fbcb29caea0acdee5e" ns3:_="" ns4:_="">
    <xsd:import namespace="20a636db-17b0-4da7-bb2f-eef757ac12d0"/>
    <xsd:import namespace="cd696b38-e6b5-4bf1-aedd-accb4fe116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636db-17b0-4da7-bb2f-eef757ac12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96b38-e6b5-4bf1-aedd-accb4fe116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696b38-e6b5-4bf1-aedd-accb4fe116a8" xsi:nil="true"/>
  </documentManagement>
</p:properties>
</file>

<file path=customXml/itemProps1.xml><?xml version="1.0" encoding="utf-8"?>
<ds:datastoreItem xmlns:ds="http://schemas.openxmlformats.org/officeDocument/2006/customXml" ds:itemID="{EE944ABD-9619-49A4-9CCB-3D7FDB9471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617854-8AA7-4989-BEB7-BC02114B7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636db-17b0-4da7-bb2f-eef757ac12d0"/>
    <ds:schemaRef ds:uri="cd696b38-e6b5-4bf1-aedd-accb4fe11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F2DF57-49F7-4183-825C-C84E7BE246FD}">
  <ds:schemaRefs>
    <ds:schemaRef ds:uri="http://schemas.microsoft.com/office/2006/metadata/properties"/>
    <ds:schemaRef ds:uri="cd696b38-e6b5-4bf1-aedd-accb4fe116a8"/>
    <ds:schemaRef ds:uri="http://purl.org/dc/terms/"/>
    <ds:schemaRef ds:uri="20a636db-17b0-4da7-bb2f-eef757ac12d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Calendario</vt:lpstr>
      <vt:lpstr>Datos a Publicar </vt:lpstr>
      <vt:lpstr>Aprobado_y_o_Prorrogable_Automáticamente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Bello Urra, Francisca</dc:creator>
  <cp:lastModifiedBy>HP</cp:lastModifiedBy>
  <cp:revision/>
  <dcterms:created xsi:type="dcterms:W3CDTF">2024-01-02T15:00:51Z</dcterms:created>
  <dcterms:modified xsi:type="dcterms:W3CDTF">2024-10-03T20:48:58Z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0x0101005D65E74A1151A541BA187AA6842519A3</vt:lpwstr>
  </property>
</Properties>
</file>